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a\soumu\02_財政係\11_財政状況各数値・財政事情・分析・公表・シミュレーション等\財政状況資料集\R6決算分\R8.8.20_（9.8（火）〆）【総務省財務調査課】令和６年度財政状況資料集の作成について（2回目・地方公会計関係）\05_再提出\"/>
    </mc:Choice>
  </mc:AlternateContent>
  <xr:revisionPtr revIDLastSave="0" documentId="13_ncr:1_{812C1793-4929-402B-B143-CC54B378D67E}"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9"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U39" i="10"/>
  <c r="C39" i="10"/>
  <c r="CO38" i="10"/>
  <c r="BW38" i="10"/>
  <c r="BE38" i="10"/>
  <c r="U38" i="10"/>
  <c r="C38" i="10"/>
  <c r="CO37" i="10"/>
  <c r="BW37" i="10"/>
  <c r="BE37" i="10"/>
  <c r="U37" i="10"/>
  <c r="C37" i="10"/>
  <c r="CO36" i="10"/>
  <c r="BW36" i="10"/>
  <c r="BE36" i="10"/>
  <c r="C36" i="10"/>
  <c r="CO35" i="10"/>
  <c r="BW35" i="10"/>
  <c r="BE35" i="10"/>
  <c r="C35" i="10"/>
  <c r="CO34" i="10"/>
  <c r="BW34" i="10"/>
  <c r="BE34" i="10"/>
  <c r="C34" i="10"/>
  <c r="U34" i="10" s="1"/>
  <c r="U35" i="10" l="1"/>
  <c r="U36" i="10" s="1"/>
  <c r="AM34" i="10"/>
  <c r="AM35" i="10" s="1"/>
  <c r="AM36" i="10" s="1"/>
  <c r="AM37" i="10" s="1"/>
  <c r="AM38" i="10" s="1"/>
  <c r="AM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<sst xmlns="http://schemas.openxmlformats.org/spreadsheetml/2006/main" count="1178" uniqueCount="579">
  <si>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</si>
  <si>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</si>
  <si>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</si>
  <si>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</si>
  <si>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</si>
  <si>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</si>
  <si>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</si>
  <si>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</si>
  <si>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</si>
  <si>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</si>
  <si>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</si>
  <si>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</si>
  <si>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</si>
  <si>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</si>
  <si>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</si>
  <si>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</si>
  <si>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</si>
  <si>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</si>
  <si>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</si>
  <si>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</si>
  <si>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</si>
  <si>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</si>
  <si>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</si>
  <si>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</si>
  <si>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</si>
  <si>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</si>
  <si>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</si>
  <si>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</si>
  <si>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</si>
  <si>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</si>
  <si>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</si>
  <si>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</si>
  <si>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</si>
  <si>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</si>
  <si>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</si>
  <si>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</si>
  <si>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</si>
  <si>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</si>
  <si>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</si>
  <si>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</si>
  <si>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</si>
  <si>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</si>
  <si>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</si>
  <si>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</si>
  <si>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</si>
  <si>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</si>
  <si>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</si>
  <si>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</si>
  <si>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</si>
  <si>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</si>
  <si>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</si>
  <si>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</si>
  <si>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</si>
  <si>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</si>
  <si>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</si>
  <si>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</si>
  <si>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</si>
  <si>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</si>
  <si>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</si>
  <si>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</si>
  <si>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</si>
  <si>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</si>
  <si>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</si>
  <si>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</si>
  <si>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</si>
  <si>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</si>
  <si>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</si>
  <si>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</si>
  <si>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</si>
  <si>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</si>
  <si>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</si>
  <si>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</si>
  <si>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</si>
  <si>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</si>
  <si>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</si>
  <si>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</si>
  <si>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</si>
  <si>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</si>
  <si>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</si>
  <si>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</si>
  <si>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</si>
  <si>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</si>
  <si>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</si>
  <si>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</si>
  <si>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</si>
  <si>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</si>
  <si>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</si>
  <si>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</si>
  <si>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</si>
  <si>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</si>
  <si>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</si>
  <si>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</si>
  <si>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</si>
  <si>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</si>
  <si>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</si>
  <si>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</si>
  <si>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</si>
  <si>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</si>
  <si>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</si>
  <si>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</si>
  <si>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</si>
  <si>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</si>
  <si>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</si>
  <si>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</si>
  <si>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</si>
  <si>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</si>
  <si>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</si>
  <si>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</si>
  <si>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</si>
  <si>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</si>
  <si>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</si>
  <si>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</si>
  <si>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</si>
  <si>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</si>
  <si>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</si>
  <si>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</si>
  <si>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</si>
  <si>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</si>
  <si>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</si>
  <si>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</si>
  <si>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</si>
  <si>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</si>
  <si>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</si>
  <si>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</si>
  <si>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</si>
  <si>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</si>
  <si>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</si>
  <si>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</si>
  <si>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</si>
  <si>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</si>
  <si>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</si>
  <si>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</si>
  <si>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</si>
  <si>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</si>
  <si>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</si>
  <si>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</si>
  <si>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</si>
  <si>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</si>
  <si>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</si>
  <si>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</si>
  <si>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</si>
  <si>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</si>
  <si>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</si>
  <si>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</si>
  <si>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</si>
  <si>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</si>
  <si>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</si>
  <si>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</si>
  <si>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</si>
  <si>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</si>
  <si>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</si>
  <si>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</si>
  <si>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</si>
  <si>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</si>
  <si>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</si>
  <si>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</si>
  <si>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</si>
  <si>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</si>
  <si>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</si>
  <si>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</si>
  <si>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</si>
  <si>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</si>
  <si>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</si>
  <si>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</si>
  <si>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</si>
  <si>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</si>
  <si>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</si>
  <si>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</si>
  <si>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</si>
  <si>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</si>
  <si>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</si>
  <si>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</si>
  <si>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</si>
  <si>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</si>
  <si>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</si>
  <si>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</si>
  <si>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</si>
  <si>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</si>
  <si>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</si>
  <si>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</si>
  <si>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</si>
  <si>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</si>
  <si>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</si>
  <si>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</si>
  <si>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</si>
  <si>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</si>
  <si>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</si>
  <si>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</si>
  <si>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</si>
  <si>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</si>
  <si>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</si>
  <si>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</si>
  <si>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</si>
  <si>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</si>
  <si>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</si>
  <si>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</si>
  <si>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</si>
  <si>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</si>
  <si>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</si>
  <si>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</si>
  <si>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</si>
  <si>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</si>
  <si>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静岡県松崎町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</si>
  <si>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</si>
  <si>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</si>
  <si>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</si>
  <si>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</si>
  <si>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</si>
  <si>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</si>
  <si>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</si>
  <si>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</si>
  <si>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</si>
  <si>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</si>
  <si>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</si>
  <si>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</si>
  <si>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</si>
  <si>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</si>
  <si>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</si>
  <si>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</si>
  <si>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</si>
  <si>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</si>
  <si>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</si>
  <si>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</si>
  <si>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</si>
  <si>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</si>
  <si>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</si>
  <si>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</si>
  <si>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</si>
  <si>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</si>
  <si>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</si>
  <si>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</si>
  <si>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</si>
  <si>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</si>
  <si>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</si>
  <si>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</si>
  <si>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</si>
  <si>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</si>
  <si>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</si>
  <si>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</si>
  <si>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</si>
  <si>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</si>
  <si>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</si>
  <si>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</si>
  <si>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</si>
  <si>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</si>
  <si>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</si>
  <si>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</si>
  <si>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</si>
  <si>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</si>
  <si>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</si>
  <si>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</si>
  <si>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</si>
  <si>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</si>
  <si>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</si>
  <si>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</si>
  <si>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</si>
  <si>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</si>
  <si>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</si>
  <si>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</si>
  <si>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</si>
  <si>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</si>
  <si>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</si>
  <si>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</si>
  <si>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</si>
  <si>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</si>
  <si>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</si>
  <si>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</si>
  <si>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</si>
  <si>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</si>
  <si>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</si>
  <si>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</si>
  <si>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</si>
  <si>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</si>
  <si>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</si>
  <si>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</si>
  <si>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</si>
  <si>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</si>
  <si>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</si>
  <si>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</si>
  <si>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</si>
  <si>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</si>
  <si>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</si>
  <si>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</si>
  <si>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</si>
  <si>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</si>
  <si>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</si>
  <si>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</si>
  <si>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</si>
  <si>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</si>
  <si>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</si>
  <si>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</si>
  <si>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</si>
  <si>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</si>
  <si>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</si>
  <si>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</si>
  <si>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</si>
  <si>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</si>
  <si>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</si>
  <si>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</si>
  <si>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</si>
  <si>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</si>
  <si>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</si>
  <si>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</si>
  <si>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</si>
  <si>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</si>
  <si>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</si>
  <si>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</si>
  <si>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</si>
  <si>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</si>
  <si>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</si>
  <si>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</si>
  <si>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</si>
  <si>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</si>
  <si>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</si>
  <si>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</si>
  <si>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</si>
  <si>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</si>
  <si>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</si>
  <si>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</si>
  <si>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</si>
  <si>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</si>
  <si>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</si>
  <si>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</si>
  <si>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</si>
  <si>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</si>
  <si>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</si>
  <si>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</si>
  <si>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</si>
  <si>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</si>
  <si>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</si>
  <si>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</si>
  <si>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</si>
  <si>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</si>
  <si>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</si>
  <si>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</si>
  <si>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</si>
  <si>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</si>
  <si>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</si>
  <si>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</si>
  <si>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</si>
  <si>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</si>
  <si>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</si>
  <si>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</si>
  <si>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</si>
  <si>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</si>
  <si>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</si>
  <si>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</si>
  <si>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</si>
  <si>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</si>
  <si>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</si>
  <si>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</si>
  <si>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</si>
  <si>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</si>
  <si>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静岡県松崎町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</si>
  <si>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</si>
  <si>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</si>
  <si>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</si>
  <si>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</si>
  <si>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</si>
  <si>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</si>
  <si>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</si>
  <si>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</si>
  <si>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</si>
  <si>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</si>
  <si>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</si>
  <si>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</si>
  <si>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</si>
  <si>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</si>
  <si>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</si>
  <si>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</si>
  <si>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</si>
  <si>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</si>
  <si>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</si>
  <si>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</si>
  <si>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</si>
  <si>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</si>
  <si>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</si>
  <si>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</si>
  <si>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</si>
  <si>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</si>
  <si>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</si>
  <si>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</si>
  <si>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</si>
  <si>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</si>
  <si>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</si>
  <si>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</si>
  <si>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</si>
  <si>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</si>
  <si>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</si>
  <si>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</si>
  <si>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</si>
  <si>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</si>
  <si>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温泉事業会計</t>
    <phoneticPr fontId="5"/>
  </si>
  <si>
    <t>伊豆まつざき荘事業会計</t>
    <phoneticPr fontId="5"/>
  </si>
  <si>
    <t>岩地漁業集落排水事業会計</t>
    <phoneticPr fontId="5"/>
  </si>
  <si>
    <t>石部農業集落排水事業会計</t>
    <phoneticPr fontId="5"/>
  </si>
  <si>
    <t>雲見漁業集落排水事業会計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</si>
  <si>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</si>
  <si>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</si>
  <si>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</si>
  <si>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</si>
  <si>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</si>
  <si>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</si>
  <si>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</si>
  <si>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</si>
  <si>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</si>
  <si>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</si>
  <si>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</si>
  <si>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</si>
  <si>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</si>
  <si>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</si>
  <si>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</si>
  <si>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</si>
  <si>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</si>
  <si>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</si>
  <si>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</si>
  <si>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</si>
  <si>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</si>
  <si>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</si>
  <si>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</si>
  <si>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</si>
  <si>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</si>
  <si>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</si>
  <si>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</si>
  <si>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</si>
  <si>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</si>
  <si>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</si>
  <si>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</si>
  <si>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</si>
  <si>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</si>
  <si>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</si>
  <si>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</si>
  <si>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</si>
  <si>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</si>
  <si>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</si>
  <si>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</si>
  <si>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</si>
  <si>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</si>
  <si>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</si>
  <si>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</si>
  <si>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</si>
  <si>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</si>
  <si>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</si>
  <si>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</si>
  <si>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</si>
  <si>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</si>
  <si>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</si>
  <si>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</si>
  <si>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</si>
  <si>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</si>
  <si>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</si>
  <si>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</si>
  <si>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</si>
  <si>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</si>
  <si>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</si>
  <si>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</si>
  <si>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</si>
  <si>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</si>
  <si>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</si>
  <si>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</si>
  <si>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</si>
  <si>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</si>
  <si>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</si>
  <si>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</si>
  <si>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</si>
  <si>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</si>
  <si>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</si>
  <si>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</si>
  <si>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</si>
  <si>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</si>
  <si>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</si>
  <si>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</si>
  <si>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</si>
  <si>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</si>
  <si>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</si>
  <si>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</si>
  <si>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</si>
  <si>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</si>
  <si>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</si>
  <si>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</si>
  <si>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</si>
  <si>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</si>
  <si>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</si>
  <si>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</si>
  <si>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</si>
  <si>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</si>
  <si>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</si>
  <si>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</si>
  <si>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</si>
  <si>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</si>
  <si>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</si>
  <si>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</si>
  <si>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</si>
  <si>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</si>
  <si>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</si>
  <si>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</si>
  <si>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</si>
  <si>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</si>
  <si>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</si>
  <si>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</si>
  <si>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</si>
  <si>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</si>
  <si>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</si>
  <si>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</si>
  <si>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</si>
  <si>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</si>
  <si>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</si>
  <si>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</si>
  <si>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</si>
  <si>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</si>
  <si>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</si>
  <si>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</si>
  <si>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</si>
  <si>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</si>
  <si>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</si>
  <si>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</si>
  <si>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</si>
  <si>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</si>
  <si>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</si>
  <si>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</si>
  <si>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</si>
  <si>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</si>
  <si>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</si>
  <si>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</si>
  <si>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</si>
  <si>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</si>
  <si>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</si>
  <si>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</si>
  <si>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</si>
  <si>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</si>
  <si>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</si>
  <si>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</si>
  <si>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2.16</t>
  </si>
  <si>
    <t>▲ 4.07</t>
  </si>
  <si>
    <t>▲ 3.99</t>
  </si>
  <si>
    <t>温泉事業会計</t>
  </si>
  <si>
    <t>一般会計</t>
  </si>
  <si>
    <t>伊豆まつざき荘事業会計</t>
  </si>
  <si>
    <t>水道事業会計</t>
  </si>
  <si>
    <t>介護保険特別会計</t>
  </si>
  <si>
    <t>岩地漁業集落排水事業会計</t>
  </si>
  <si>
    <t>雲見漁業集落排水事業会計</t>
  </si>
  <si>
    <t>石部農業集落排水事業会計</t>
  </si>
  <si>
    <t>その他会計（赤字）</t>
  </si>
  <si>
    <t>その他会計（黒字）</t>
  </si>
  <si>
    <t>R02</t>
    <phoneticPr fontId="5"/>
  </si>
  <si>
    <t>R03</t>
    <phoneticPr fontId="5"/>
  </si>
  <si>
    <t>R04</t>
    <phoneticPr fontId="5"/>
  </si>
  <si>
    <t>R05</t>
    <phoneticPr fontId="5"/>
  </si>
  <si>
    <t>R06</t>
    <phoneticPr fontId="5"/>
  </si>
  <si>
    <t>松崎町公共施設整備基金</t>
    <rPh sb="0" eb="3">
      <t>マツザキチョウ</t>
    </rPh>
    <rPh sb="3" eb="5">
      <t>コウキョウ</t>
    </rPh>
    <rPh sb="5" eb="7">
      <t>シセツ</t>
    </rPh>
    <rPh sb="7" eb="9">
      <t>セイビ</t>
    </rPh>
    <rPh sb="9" eb="11">
      <t>キキン</t>
    </rPh>
    <phoneticPr fontId="5"/>
  </si>
  <si>
    <t>松崎町文教施設整備基金</t>
    <rPh sb="0" eb="3">
      <t>マツザキチョウ</t>
    </rPh>
    <rPh sb="3" eb="5">
      <t>ブンキョウ</t>
    </rPh>
    <rPh sb="5" eb="7">
      <t>シセツ</t>
    </rPh>
    <rPh sb="7" eb="9">
      <t>セイビ</t>
    </rPh>
    <rPh sb="9" eb="11">
      <t>キキン</t>
    </rPh>
    <phoneticPr fontId="5"/>
  </si>
  <si>
    <t>松崎町ふるさと応援基金</t>
    <rPh sb="0" eb="3">
      <t>マツザキチョウ</t>
    </rPh>
    <rPh sb="7" eb="9">
      <t>オウエン</t>
    </rPh>
    <rPh sb="9" eb="11">
      <t>キキン</t>
    </rPh>
    <phoneticPr fontId="5"/>
  </si>
  <si>
    <t>松崎町過疎地域持続的発展特別事業基金</t>
    <rPh sb="0" eb="3">
      <t>マツザキチョウ</t>
    </rPh>
    <rPh sb="3" eb="5">
      <t>カソ</t>
    </rPh>
    <rPh sb="5" eb="7">
      <t>チイキ</t>
    </rPh>
    <rPh sb="7" eb="10">
      <t>ジゾクテキ</t>
    </rPh>
    <rPh sb="10" eb="12">
      <t>ハッテン</t>
    </rPh>
    <rPh sb="12" eb="14">
      <t>トクベツ</t>
    </rPh>
    <rPh sb="14" eb="16">
      <t>ジギョウ</t>
    </rPh>
    <rPh sb="16" eb="18">
      <t>キキン</t>
    </rPh>
    <phoneticPr fontId="5"/>
  </si>
  <si>
    <t>松崎町森林環境譲与税基金</t>
    <rPh sb="0" eb="3">
      <t>マツザキチョウ</t>
    </rPh>
    <rPh sb="3" eb="5">
      <t>シンリン</t>
    </rPh>
    <rPh sb="5" eb="7">
      <t>カンキョウ</t>
    </rPh>
    <rPh sb="7" eb="10">
      <t>ジョウヨゼイ</t>
    </rPh>
    <rPh sb="10" eb="12">
      <t>キキン</t>
    </rPh>
    <phoneticPr fontId="5"/>
  </si>
  <si>
    <t>－</t>
    <phoneticPr fontId="2"/>
  </si>
  <si>
    <t>西豆衛生プラント組合</t>
    <rPh sb="0" eb="1">
      <t>ニシ</t>
    </rPh>
    <rPh sb="1" eb="2">
      <t>ズ</t>
    </rPh>
    <rPh sb="2" eb="4">
      <t>エイセイ</t>
    </rPh>
    <rPh sb="8" eb="10">
      <t>クミアイ</t>
    </rPh>
    <phoneticPr fontId="2"/>
  </si>
  <si>
    <t>下田地区消防組合</t>
    <rPh sb="0" eb="2">
      <t>シモダ</t>
    </rPh>
    <rPh sb="2" eb="4">
      <t>チク</t>
    </rPh>
    <rPh sb="4" eb="6">
      <t>ショウボウ</t>
    </rPh>
    <rPh sb="6" eb="8">
      <t>クミアイ</t>
    </rPh>
    <phoneticPr fontId="2"/>
  </si>
  <si>
    <t>一部事務組合下田メディカルセンター（事業会計分）</t>
    <rPh sb="0" eb="2">
      <t>イチブ</t>
    </rPh>
    <rPh sb="2" eb="4">
      <t>ジム</t>
    </rPh>
    <rPh sb="4" eb="6">
      <t>クミアイ</t>
    </rPh>
    <rPh sb="6" eb="8">
      <t>シモダ</t>
    </rPh>
    <rPh sb="18" eb="20">
      <t>ジギョウ</t>
    </rPh>
    <rPh sb="20" eb="22">
      <t>カイケイ</t>
    </rPh>
    <rPh sb="22" eb="23">
      <t>ブン</t>
    </rPh>
    <phoneticPr fontId="2"/>
  </si>
  <si>
    <t>一部事務組合下田メディカルセンター（普通会計分）</t>
    <rPh sb="0" eb="2">
      <t>イチブ</t>
    </rPh>
    <rPh sb="2" eb="4">
      <t>ジム</t>
    </rPh>
    <rPh sb="4" eb="6">
      <t>クミアイ</t>
    </rPh>
    <rPh sb="6" eb="8">
      <t>シモダ</t>
    </rPh>
    <rPh sb="18" eb="20">
      <t>フツウ</t>
    </rPh>
    <rPh sb="20" eb="22">
      <t>カイケイ</t>
    </rPh>
    <rPh sb="22" eb="23">
      <t>ブン</t>
    </rPh>
    <phoneticPr fontId="2"/>
  </si>
  <si>
    <t>静岡県市町総合事務組合</t>
    <rPh sb="0" eb="3">
      <t>シズオカケン</t>
    </rPh>
    <rPh sb="3" eb="5">
      <t>シチョウ</t>
    </rPh>
    <rPh sb="5" eb="7">
      <t>ソウゴウ</t>
    </rPh>
    <rPh sb="7" eb="9">
      <t>ジム</t>
    </rPh>
    <rPh sb="9" eb="11">
      <t>クミアイ</t>
    </rPh>
    <phoneticPr fontId="2"/>
  </si>
  <si>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</si>
  <si>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静岡県後期高齢者医療広域連合（普通会計分）</t>
    <rPh sb="0" eb="3">
      <t>シズオカケン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</si>
  <si>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静岡県地方税滞納整理機構</t>
    <rPh sb="0" eb="3">
      <t>シズオカケン</t>
    </rPh>
    <rPh sb="3" eb="6">
      <t>チホウゼイ</t>
    </rPh>
    <rPh sb="6" eb="8">
      <t>タイノウ</t>
    </rPh>
    <rPh sb="8" eb="10">
      <t>セイリ</t>
    </rPh>
    <rPh sb="10" eb="12">
      <t>キコウ</t>
    </rPh>
    <phoneticPr fontId="2"/>
  </si>
  <si>
    <t>南伊豆地域清掃施設組合</t>
    <rPh sb="0" eb="3">
      <t>ミナミイズ</t>
    </rPh>
    <rPh sb="3" eb="5">
      <t>チイキ</t>
    </rPh>
    <rPh sb="5" eb="7">
      <t>セイソウ</t>
    </rPh>
    <rPh sb="7" eb="9">
      <t>シセツ</t>
    </rPh>
    <rPh sb="9" eb="11">
      <t>クミアイ</t>
    </rPh>
    <phoneticPr fontId="2"/>
  </si>
  <si>
    <t>（一財）松崎町振興公社</t>
    <rPh sb="1" eb="2">
      <t>イチ</t>
    </rPh>
    <rPh sb="2" eb="3">
      <t>ザイ</t>
    </rPh>
    <rPh sb="4" eb="7">
      <t>マツザキチョウ</t>
    </rPh>
    <rPh sb="7" eb="9">
      <t>シンコウ</t>
    </rPh>
    <rPh sb="9" eb="11">
      <t>コウシャ</t>
    </rPh>
    <phoneticPr fontId="2"/>
  </si>
  <si>
    <t>法適用企業</t>
    <rPh sb="0" eb="1">
      <t>ホウ</t>
    </rPh>
    <rPh sb="1" eb="3">
      <t>テキヨウ</t>
    </rPh>
    <rPh sb="3" eb="5">
      <t>キギョウ</t>
    </rPh>
    <phoneticPr fontId="2"/>
  </si>
  <si>
    <t>▲０</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</si>
  <si>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</si>
  <si>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</si>
  <si>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</si>
  <si>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</si>
  <si>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</si>
  <si>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</si>
  <si>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</si>
  <si>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</si>
  <si>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</si>
  <si>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に対する財政確保に努めていることから、将来負担比率は算定されていないが、有形固定資産減価償却率については施設の老朽化等の影響で上昇している。令和6年度については、資産の増加に対して減少が上回ったことにより減少となった。
今後は、各資産の更新に伴う地方債の増加により将来負担比率の上昇が見込まれるため、適正な資産管理・財政運営を進めていく。</t>
    <rPh sb="0" eb="2">
      <t>ショウライ</t>
    </rPh>
    <rPh sb="2" eb="4">
      <t>フタン</t>
    </rPh>
    <rPh sb="5" eb="6">
      <t>タイ</t>
    </rPh>
    <rPh sb="8" eb="10">
      <t>ザイセイ</t>
    </rPh>
    <rPh sb="10" eb="12">
      <t>カクホ</t>
    </rPh>
    <rPh sb="13" eb="14">
      <t>ツト</t>
    </rPh>
    <rPh sb="23" eb="25">
      <t>ショウライ</t>
    </rPh>
    <rPh sb="25" eb="27">
      <t>フタン</t>
    </rPh>
    <rPh sb="27" eb="29">
      <t>ヒリツ</t>
    </rPh>
    <rPh sb="30" eb="32">
      <t>サンテイ</t>
    </rPh>
    <rPh sb="40" eb="51">
      <t>ユウケイコテイシサンゲンカショウキャクリツ</t>
    </rPh>
    <rPh sb="56" eb="58">
      <t>シセツ</t>
    </rPh>
    <rPh sb="59" eb="62">
      <t>ロウキュウカ</t>
    </rPh>
    <rPh sb="62" eb="63">
      <t>トウ</t>
    </rPh>
    <rPh sb="64" eb="66">
      <t>エイキョウ</t>
    </rPh>
    <rPh sb="67" eb="69">
      <t>ジョウショウ</t>
    </rPh>
    <rPh sb="74" eb="76">
      <t>レイワ</t>
    </rPh>
    <rPh sb="77" eb="79">
      <t>ネンド</t>
    </rPh>
    <rPh sb="85" eb="87">
      <t>シサン</t>
    </rPh>
    <rPh sb="88" eb="90">
      <t>ゾウカ</t>
    </rPh>
    <rPh sb="91" eb="92">
      <t>タイ</t>
    </rPh>
    <rPh sb="94" eb="96">
      <t>ゲンショウ</t>
    </rPh>
    <rPh sb="97" eb="99">
      <t>ウワマワ</t>
    </rPh>
    <rPh sb="106" eb="108">
      <t>ゲンショウ</t>
    </rPh>
    <rPh sb="114" eb="116">
      <t>コンゴ</t>
    </rPh>
    <rPh sb="118" eb="121">
      <t>カクシサン</t>
    </rPh>
    <rPh sb="122" eb="124">
      <t>コウシン</t>
    </rPh>
    <rPh sb="125" eb="126">
      <t>トモナ</t>
    </rPh>
    <rPh sb="127" eb="130">
      <t>チホウサイ</t>
    </rPh>
    <rPh sb="131" eb="133">
      <t>ゾウカ</t>
    </rPh>
    <rPh sb="136" eb="138">
      <t>ショウライ</t>
    </rPh>
    <rPh sb="138" eb="140">
      <t>フタン</t>
    </rPh>
    <rPh sb="140" eb="142">
      <t>ヒリツ</t>
    </rPh>
    <rPh sb="143" eb="145">
      <t>ジョウショウ</t>
    </rPh>
    <rPh sb="146" eb="148">
      <t>ミコ</t>
    </rPh>
    <rPh sb="154" eb="156">
      <t>テキセイ</t>
    </rPh>
    <rPh sb="157" eb="159">
      <t>シサン</t>
    </rPh>
    <rPh sb="159" eb="161">
      <t>カンリ</t>
    </rPh>
    <rPh sb="162" eb="164">
      <t>ザイセイ</t>
    </rPh>
    <rPh sb="164" eb="166">
      <t>ウンエイ</t>
    </rPh>
    <rPh sb="167" eb="168">
      <t>スス</t>
    </rPh>
    <phoneticPr fontId="5"/>
  </si>
  <si>
    <t>実質公債費比率は類似団体内平均値を下回っているものの、近年施設の更新・整備等による起債借入額が増加し、公債費が増えていることから上昇傾向にある。
当町の財政規模を考慮すると、数億円規模の起債事業実施により数値が悪化する懸念がある。今後、津波避難タワー建設事業などの大型起債事業を予定しており、その償還による公債費の増加が懸念されることから、財政状況を注視し計画的な財政運営を図っていく必要がある。
今後は、各資産の更新に伴う地方債の増加により将来負担比率の上昇が見込まれるため、適正な資産管理・財政運営を進めていく。</t>
    <rPh sb="0" eb="2">
      <t>ジッシツ</t>
    </rPh>
    <rPh sb="2" eb="5">
      <t>コウサイヒ</t>
    </rPh>
    <rPh sb="5" eb="7">
      <t>ヒリツ</t>
    </rPh>
    <rPh sb="8" eb="16">
      <t>ルイジダンタイナイヘイキンチ</t>
    </rPh>
    <rPh sb="17" eb="19">
      <t>シタマワ</t>
    </rPh>
    <rPh sb="27" eb="29">
      <t>キンネン</t>
    </rPh>
    <rPh sb="29" eb="31">
      <t>シセツ</t>
    </rPh>
    <rPh sb="32" eb="34">
      <t>コウシン</t>
    </rPh>
    <rPh sb="35" eb="37">
      <t>セイビ</t>
    </rPh>
    <rPh sb="37" eb="38">
      <t>トウ</t>
    </rPh>
    <rPh sb="41" eb="43">
      <t>キサイ</t>
    </rPh>
    <rPh sb="43" eb="46">
      <t>カリイレガク</t>
    </rPh>
    <rPh sb="47" eb="49">
      <t>ゾウカ</t>
    </rPh>
    <rPh sb="51" eb="54">
      <t>コウサイヒ</t>
    </rPh>
    <rPh sb="55" eb="56">
      <t>フ</t>
    </rPh>
    <rPh sb="64" eb="66">
      <t>ジョウショウ</t>
    </rPh>
    <rPh sb="66" eb="68">
      <t>ケイコウ</t>
    </rPh>
    <rPh sb="73" eb="75">
      <t>トウチョウ</t>
    </rPh>
    <rPh sb="76" eb="78">
      <t>ザイセイ</t>
    </rPh>
    <rPh sb="78" eb="80">
      <t>キボ</t>
    </rPh>
    <rPh sb="81" eb="83">
      <t>コウリョ</t>
    </rPh>
    <rPh sb="87" eb="90">
      <t>スウオクエン</t>
    </rPh>
    <rPh sb="90" eb="92">
      <t>キボ</t>
    </rPh>
    <rPh sb="93" eb="95">
      <t>キサイ</t>
    </rPh>
    <rPh sb="95" eb="97">
      <t>ジギョウ</t>
    </rPh>
    <rPh sb="97" eb="99">
      <t>ジッシ</t>
    </rPh>
    <rPh sb="102" eb="104">
      <t>スウチ</t>
    </rPh>
    <rPh sb="105" eb="107">
      <t>アッカ</t>
    </rPh>
    <rPh sb="109" eb="111">
      <t>ケネン</t>
    </rPh>
    <rPh sb="115" eb="117">
      <t>コンゴ</t>
    </rPh>
    <rPh sb="118" eb="122">
      <t>ツナミヒナン</t>
    </rPh>
    <rPh sb="125" eb="127">
      <t>ケンセツ</t>
    </rPh>
    <rPh sb="127" eb="129">
      <t>ジギョウ</t>
    </rPh>
    <rPh sb="132" eb="134">
      <t>オオガタ</t>
    </rPh>
    <rPh sb="134" eb="136">
      <t>キサイ</t>
    </rPh>
    <rPh sb="136" eb="138">
      <t>ジギョウ</t>
    </rPh>
    <rPh sb="139" eb="141">
      <t>ヨテイ</t>
    </rPh>
    <rPh sb="148" eb="150">
      <t>ショウカン</t>
    </rPh>
    <rPh sb="153" eb="156">
      <t>コウサイヒ</t>
    </rPh>
    <rPh sb="157" eb="159">
      <t>ゾウカ</t>
    </rPh>
    <rPh sb="160" eb="162">
      <t>ケネン</t>
    </rPh>
    <rPh sb="170" eb="172">
      <t>ザイセイ</t>
    </rPh>
    <rPh sb="172" eb="174">
      <t>ジョウキョウ</t>
    </rPh>
    <rPh sb="175" eb="177">
      <t>チュウシ</t>
    </rPh>
    <rPh sb="178" eb="181">
      <t>ケイカクテキ</t>
    </rPh>
    <rPh sb="182" eb="184">
      <t>ザイセイ</t>
    </rPh>
    <rPh sb="184" eb="186">
      <t>ウンエイ</t>
    </rPh>
    <rPh sb="187" eb="188">
      <t>ハカ</t>
    </rPh>
    <rPh sb="192" eb="194">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</si>
</sst>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72BDBFA-9017-4E05-B7CE-DC10A9029DB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738D-46F2-A2E0-51B325CFD1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50315</c:v>
                </c:pt>
                <c:pt idx="1">
                  <c:v>39374</c:v>
                </c:pt>
                <c:pt idx="2">
                  <c:v>47802</c:v>
                </c:pt>
                <c:pt idx="3">
                  <c:v>57799</c:v>
                </c:pt>
                <c:pt idx="4">
                  <c:v>112764</c:v>
                </c:pt>
              </c:numCache>
            </c:numRef>
          </c:val>
          <c:smooth val="0"/>
          <c:extLst>
            <c:ext xmlns:c16="http://schemas.microsoft.com/office/drawing/2014/chart" uri="{C3380CC4-5D6E-409C-BE32-E72D297353CC}">
              <c16:uniqueId val="{00000001-738D-46F2-A2E0-51B325CFD1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5.69</c:v>
                </c:pt>
                <c:pt idx="1">
                  <c:v>3.79</c:v>
                </c:pt>
                <c:pt idx="2">
                  <c:v>5.17</c:v>
                </c:pt>
                <c:pt idx="3">
                  <c:v>5.79</c:v>
                </c:pt>
                <c:pt idx="4">
                  <c:v>5.43</c:v>
                </c:pt>
              </c:numCache>
            </c:numRef>
          </c:val>
          <c:extLst>
            <c:ext xmlns:c16="http://schemas.microsoft.com/office/drawing/2014/chart" uri="{C3380CC4-5D6E-409C-BE32-E72D297353CC}">
              <c16:uniqueId val="{00000000-9464-438E-8261-0FC900BCC8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48.83</c:v>
                </c:pt>
                <c:pt idx="1">
                  <c:v>54.5</c:v>
                </c:pt>
                <c:pt idx="2">
                  <c:v>52.51</c:v>
                </c:pt>
                <c:pt idx="3">
                  <c:v>48.43</c:v>
                </c:pt>
                <c:pt idx="4">
                  <c:v>43.49</c:v>
                </c:pt>
              </c:numCache>
            </c:numRef>
          </c:val>
          <c:extLst>
            <c:ext xmlns:c16="http://schemas.microsoft.com/office/drawing/2014/chart" uri="{C3380CC4-5D6E-409C-BE32-E72D297353CC}">
              <c16:uniqueId val="{00000001-9464-438E-8261-0FC900BCC8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2.88</c:v>
                </c:pt>
                <c:pt idx="1">
                  <c:v>7.92</c:v>
                </c:pt>
                <c:pt idx="2">
                  <c:v>-2.16</c:v>
                </c:pt>
                <c:pt idx="3">
                  <c:v>-4.07</c:v>
                </c:pt>
                <c:pt idx="4">
                  <c:v>-3.99</c:v>
                </c:pt>
              </c:numCache>
            </c:numRef>
          </c:val>
          <c:smooth val="0"/>
          <c:extLst>
            <c:ext xmlns:c16="http://schemas.microsoft.com/office/drawing/2014/chart" uri="{C3380CC4-5D6E-409C-BE32-E72D297353CC}">
              <c16:uniqueId val="{00000002-9464-438E-8261-0FC900BCC8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c:v>
                </c:pt>
                <c:pt idx="2">
                  <c:v>#N/A</c:v>
                </c:pt>
                <c:pt idx="3">
                  <c:v>1.19</c:v>
                </c:pt>
                <c:pt idx="4">
                  <c:v>#N/A</c:v>
                </c:pt>
                <c:pt idx="5">
                  <c:v>0.56999999999999995</c:v>
                </c:pt>
                <c:pt idx="6">
                  <c:v>#N/A</c:v>
                </c:pt>
                <c:pt idx="7">
                  <c:v>1.62</c:v>
                </c:pt>
                <c:pt idx="8">
                  <c:v>#N/A</c:v>
                </c:pt>
                <c:pt idx="9">
                  <c:v>0.18</c:v>
                </c:pt>
              </c:numCache>
            </c:numRef>
          </c:val>
          <c:extLst>
            <c:ext xmlns:c16="http://schemas.microsoft.com/office/drawing/2014/chart" uri="{C3380CC4-5D6E-409C-BE32-E72D297353CC}">
              <c16:uniqueId val="{00000000-B867-4A31-9DC4-74A7B85231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67-4A31-9DC4-74A7B85231A0}"/>
            </c:ext>
          </c:extLst>
        </c:ser>
        <c:ser>
          <c:idx val="2"/>
          <c:order val="2"/>
          <c:tx>
            <c:strRef>
              <c:f>データシート!$A$29</c:f>
              <c:strCache>
                <c:ptCount val="1"/>
                <c:pt idx="0">
                  <c:v>石部農業集落排水事業会計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0.56999999999999995</c:v>
                </c:pt>
              </c:numCache>
            </c:numRef>
          </c:val>
          <c:extLst>
            <c:ext xmlns:c16="http://schemas.microsoft.com/office/drawing/2014/chart" uri="{C3380CC4-5D6E-409C-BE32-E72D297353CC}">
              <c16:uniqueId val="{00000002-B867-4A31-9DC4-74A7B85231A0}"/>
            </c:ext>
          </c:extLst>
        </c:ser>
        <c:ser>
          <c:idx val="3"/>
          <c:order val="3"/>
          <c:tx>
            <c:strRef>
              <c:f>データシート!$A$30</c:f>
              <c:strCache>
                <c:ptCount val="1"/>
                <c:pt idx="0">
                  <c:v>雲見漁業集落排水事業会計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0.59</c:v>
                </c:pt>
              </c:numCache>
            </c:numRef>
          </c:val>
          <c:extLst>
            <c:ext xmlns:c16="http://schemas.microsoft.com/office/drawing/2014/chart" uri="{C3380CC4-5D6E-409C-BE32-E72D297353CC}">
              <c16:uniqueId val="{00000003-B867-4A31-9DC4-74A7B85231A0}"/>
            </c:ext>
          </c:extLst>
        </c:ser>
        <c:ser>
          <c:idx val="4"/>
          <c:order val="4"/>
          <c:tx>
            <c:strRef>
              <c:f>データシート!$A$31</c:f>
              <c:strCache>
                <c:ptCount val="1"/>
                <c:pt idx="0">
                  <c:v>岩地漁業集落排水事業会計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0.69</c:v>
                </c:pt>
              </c:numCache>
            </c:numRef>
          </c:val>
          <c:extLst>
            <c:ext xmlns:c16="http://schemas.microsoft.com/office/drawing/2014/chart" uri="{C3380CC4-5D6E-409C-BE32-E72D297353CC}">
              <c16:uniqueId val="{00000004-B867-4A31-9DC4-74A7B85231A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1.71</c:v>
                </c:pt>
                <c:pt idx="4">
                  <c:v>#N/A</c:v>
                </c:pt>
                <c:pt idx="5">
                  <c:v>2.92</c:v>
                </c:pt>
                <c:pt idx="6">
                  <c:v>#N/A</c:v>
                </c:pt>
                <c:pt idx="7">
                  <c:v>3.51</c:v>
                </c:pt>
                <c:pt idx="8">
                  <c:v>#N/A</c:v>
                </c:pt>
                <c:pt idx="9">
                  <c:v>2.48</c:v>
                </c:pt>
              </c:numCache>
            </c:numRef>
          </c:val>
          <c:extLst>
            <c:ext xmlns:c16="http://schemas.microsoft.com/office/drawing/2014/chart" uri="{C3380CC4-5D6E-409C-BE32-E72D297353CC}">
              <c16:uniqueId val="{00000005-B867-4A31-9DC4-74A7B85231A0}"/>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2.97</c:v>
                </c:pt>
                <c:pt idx="2">
                  <c:v>#N/A</c:v>
                </c:pt>
                <c:pt idx="3">
                  <c:v>2.37</c:v>
                </c:pt>
                <c:pt idx="4">
                  <c:v>#N/A</c:v>
                </c:pt>
                <c:pt idx="5">
                  <c:v>2.13</c:v>
                </c:pt>
                <c:pt idx="6">
                  <c:v>#N/A</c:v>
                </c:pt>
                <c:pt idx="7">
                  <c:v>2.4300000000000002</c:v>
                </c:pt>
                <c:pt idx="8">
                  <c:v>#N/A</c:v>
                </c:pt>
                <c:pt idx="9">
                  <c:v>3.36</c:v>
                </c:pt>
              </c:numCache>
            </c:numRef>
          </c:val>
          <c:extLst>
            <c:ext xmlns:c16="http://schemas.microsoft.com/office/drawing/2014/chart" uri="{C3380CC4-5D6E-409C-BE32-E72D297353CC}">
              <c16:uniqueId val="{00000006-B867-4A31-9DC4-74A7B85231A0}"/>
            </c:ext>
          </c:extLst>
        </c:ser>
        <c:ser>
          <c:idx val="7"/>
          <c:order val="7"/>
          <c:tx>
            <c:strRef>
              <c:f>データシート!$A$34</c:f>
              <c:strCache>
                <c:ptCount val="1"/>
                <c:pt idx="0">
                  <c:v>伊豆まつざき荘事業会計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2.58</c:v>
                </c:pt>
                <c:pt idx="2">
                  <c:v>#N/A</c:v>
                </c:pt>
                <c:pt idx="3">
                  <c:v>1.88</c:v>
                </c:pt>
                <c:pt idx="4">
                  <c:v>#N/A</c:v>
                </c:pt>
                <c:pt idx="5">
                  <c:v>2.6</c:v>
                </c:pt>
                <c:pt idx="6">
                  <c:v>#N/A</c:v>
                </c:pt>
                <c:pt idx="7">
                  <c:v>2.82</c:v>
                </c:pt>
                <c:pt idx="8">
                  <c:v>#N/A</c:v>
                </c:pt>
                <c:pt idx="9">
                  <c:v>3.41</c:v>
                </c:pt>
              </c:numCache>
            </c:numRef>
          </c:val>
          <c:extLst>
            <c:ext xmlns:c16="http://schemas.microsoft.com/office/drawing/2014/chart" uri="{C3380CC4-5D6E-409C-BE32-E72D297353CC}">
              <c16:uniqueId val="{00000007-B867-4A31-9DC4-74A7B85231A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5.68</c:v>
                </c:pt>
                <c:pt idx="2">
                  <c:v>#N/A</c:v>
                </c:pt>
                <c:pt idx="3">
                  <c:v>3.79</c:v>
                </c:pt>
                <c:pt idx="4">
                  <c:v>#N/A</c:v>
                </c:pt>
                <c:pt idx="5">
                  <c:v>5.17</c:v>
                </c:pt>
                <c:pt idx="6">
                  <c:v>#N/A</c:v>
                </c:pt>
                <c:pt idx="7">
                  <c:v>5.78</c:v>
                </c:pt>
                <c:pt idx="8">
                  <c:v>#N/A</c:v>
                </c:pt>
                <c:pt idx="9">
                  <c:v>5.42</c:v>
                </c:pt>
              </c:numCache>
            </c:numRef>
          </c:val>
          <c:extLst>
            <c:ext xmlns:c16="http://schemas.microsoft.com/office/drawing/2014/chart" uri="{C3380CC4-5D6E-409C-BE32-E72D297353CC}">
              <c16:uniqueId val="{00000008-B867-4A31-9DC4-74A7B85231A0}"/>
            </c:ext>
          </c:extLst>
        </c:ser>
        <c:ser>
          <c:idx val="9"/>
          <c:order val="9"/>
          <c:tx>
            <c:strRef>
              <c:f>データシート!$A$36</c:f>
              <c:strCache>
                <c:ptCount val="1"/>
                <c:pt idx="0">
                  <c:v>温泉事業会計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23.07</c:v>
                </c:pt>
                <c:pt idx="2">
                  <c:v>#N/A</c:v>
                </c:pt>
                <c:pt idx="3">
                  <c:v>22.44</c:v>
                </c:pt>
                <c:pt idx="4">
                  <c:v>#N/A</c:v>
                </c:pt>
                <c:pt idx="5">
                  <c:v>24.4</c:v>
                </c:pt>
                <c:pt idx="6">
                  <c:v>#N/A</c:v>
                </c:pt>
                <c:pt idx="7">
                  <c:v>24.52</c:v>
                </c:pt>
                <c:pt idx="8">
                  <c:v>#N/A</c:v>
                </c:pt>
                <c:pt idx="9">
                  <c:v>19.97</c:v>
                </c:pt>
              </c:numCache>
            </c:numRef>
          </c:val>
          <c:extLst>
            <c:ext xmlns:c16="http://schemas.microsoft.com/office/drawing/2014/chart" uri="{C3380CC4-5D6E-409C-BE32-E72D297353CC}">
              <c16:uniqueId val="{00000009-B867-4A31-9DC4-74A7B85231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297</c:v>
                </c:pt>
                <c:pt idx="5">
                  <c:v>268</c:v>
                </c:pt>
                <c:pt idx="8">
                  <c:v>266</c:v>
                </c:pt>
                <c:pt idx="11">
                  <c:v>259</c:v>
                </c:pt>
                <c:pt idx="14">
                  <c:v>244</c:v>
                </c:pt>
              </c:numCache>
            </c:numRef>
          </c:val>
          <c:extLst>
            <c:ext xmlns:c16="http://schemas.microsoft.com/office/drawing/2014/chart" uri="{C3380CC4-5D6E-409C-BE32-E72D297353CC}">
              <c16:uniqueId val="{00000000-B76E-40EB-88BA-6063F68DD4E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76E-40EB-88BA-6063F68DD4E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6</c:v>
                </c:pt>
                <c:pt idx="6">
                  <c:v>6</c:v>
                </c:pt>
                <c:pt idx="9">
                  <c:v>6</c:v>
                </c:pt>
                <c:pt idx="12">
                  <c:v>6</c:v>
                </c:pt>
              </c:numCache>
            </c:numRef>
          </c:val>
          <c:extLst>
            <c:ext xmlns:c16="http://schemas.microsoft.com/office/drawing/2014/chart" uri="{C3380CC4-5D6E-409C-BE32-E72D297353CC}">
              <c16:uniqueId val="{00000002-B76E-40EB-88BA-6063F68DD4E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35</c:v>
                </c:pt>
                <c:pt idx="6">
                  <c:v>23</c:v>
                </c:pt>
                <c:pt idx="9">
                  <c:v>24</c:v>
                </c:pt>
                <c:pt idx="12">
                  <c:v>26</c:v>
                </c:pt>
              </c:numCache>
            </c:numRef>
          </c:val>
          <c:extLst>
            <c:ext xmlns:c16="http://schemas.microsoft.com/office/drawing/2014/chart" uri="{C3380CC4-5D6E-409C-BE32-E72D297353CC}">
              <c16:uniqueId val="{00000003-B76E-40EB-88BA-6063F68DD4E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7</c:v>
                </c:pt>
                <c:pt idx="6">
                  <c:v>13</c:v>
                </c:pt>
                <c:pt idx="9">
                  <c:v>19</c:v>
                </c:pt>
                <c:pt idx="12">
                  <c:v>20</c:v>
                </c:pt>
              </c:numCache>
            </c:numRef>
          </c:val>
          <c:extLst>
            <c:ext xmlns:c16="http://schemas.microsoft.com/office/drawing/2014/chart" uri="{C3380CC4-5D6E-409C-BE32-E72D297353CC}">
              <c16:uniqueId val="{00000004-B76E-40EB-88BA-6063F68DD4E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76E-40EB-88BA-6063F68DD4E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76E-40EB-88BA-6063F68DD4E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335</c:v>
                </c:pt>
                <c:pt idx="3">
                  <c:v>339</c:v>
                </c:pt>
                <c:pt idx="6">
                  <c:v>351</c:v>
                </c:pt>
                <c:pt idx="9">
                  <c:v>348</c:v>
                </c:pt>
                <c:pt idx="12">
                  <c:v>320</c:v>
                </c:pt>
              </c:numCache>
            </c:numRef>
          </c:val>
          <c:extLst>
            <c:ext xmlns:c16="http://schemas.microsoft.com/office/drawing/2014/chart" uri="{C3380CC4-5D6E-409C-BE32-E72D297353CC}">
              <c16:uniqueId val="{00000007-B76E-40EB-88BA-6063F68DD4E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99</c:v>
                </c:pt>
                <c:pt idx="2">
                  <c:v>#N/A</c:v>
                </c:pt>
                <c:pt idx="3">
                  <c:v>#N/A</c:v>
                </c:pt>
                <c:pt idx="4">
                  <c:v>119</c:v>
                </c:pt>
                <c:pt idx="5">
                  <c:v>#N/A</c:v>
                </c:pt>
                <c:pt idx="6">
                  <c:v>#N/A</c:v>
                </c:pt>
                <c:pt idx="7">
                  <c:v>127</c:v>
                </c:pt>
                <c:pt idx="8">
                  <c:v>#N/A</c:v>
                </c:pt>
                <c:pt idx="9">
                  <c:v>#N/A</c:v>
                </c:pt>
                <c:pt idx="10">
                  <c:v>138</c:v>
                </c:pt>
                <c:pt idx="11">
                  <c:v>#N/A</c:v>
                </c:pt>
                <c:pt idx="12">
                  <c:v>#N/A</c:v>
                </c:pt>
                <c:pt idx="13">
                  <c:v>128</c:v>
                </c:pt>
                <c:pt idx="14">
                  <c:v>#N/A</c:v>
                </c:pt>
              </c:numCache>
            </c:numRef>
          </c:val>
          <c:smooth val="0"/>
          <c:extLst>
            <c:ext xmlns:c16="http://schemas.microsoft.com/office/drawing/2014/chart" uri="{C3380CC4-5D6E-409C-BE32-E72D297353CC}">
              <c16:uniqueId val="{00000008-B76E-40EB-88BA-6063F68DD4E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2692</c:v>
                </c:pt>
                <c:pt idx="5">
                  <c:v>2568</c:v>
                </c:pt>
                <c:pt idx="8">
                  <c:v>2401</c:v>
                </c:pt>
                <c:pt idx="11">
                  <c:v>2223</c:v>
                </c:pt>
                <c:pt idx="14">
                  <c:v>2247</c:v>
                </c:pt>
              </c:numCache>
            </c:numRef>
          </c:val>
          <c:extLst>
            <c:ext xmlns:c16="http://schemas.microsoft.com/office/drawing/2014/chart" uri="{C3380CC4-5D6E-409C-BE32-E72D297353CC}">
              <c16:uniqueId val="{00000000-92EB-4683-8092-1F39665A99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2EB-4683-8092-1F39665A99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2063</c:v>
                </c:pt>
                <c:pt idx="5">
                  <c:v>2368</c:v>
                </c:pt>
                <c:pt idx="8">
                  <c:v>2234</c:v>
                </c:pt>
                <c:pt idx="11">
                  <c:v>2036</c:v>
                </c:pt>
                <c:pt idx="14">
                  <c:v>1802</c:v>
                </c:pt>
              </c:numCache>
            </c:numRef>
          </c:val>
          <c:extLst>
            <c:ext xmlns:c16="http://schemas.microsoft.com/office/drawing/2014/chart" uri="{C3380CC4-5D6E-409C-BE32-E72D297353CC}">
              <c16:uniqueId val="{00000002-92EB-4683-8092-1F39665A99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EB-4683-8092-1F39665A99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EB-4683-8092-1F39665A99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EB-4683-8092-1F39665A99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995</c:v>
                </c:pt>
                <c:pt idx="3">
                  <c:v>983</c:v>
                </c:pt>
                <c:pt idx="6">
                  <c:v>961</c:v>
                </c:pt>
                <c:pt idx="9">
                  <c:v>958</c:v>
                </c:pt>
                <c:pt idx="12">
                  <c:v>981</c:v>
                </c:pt>
              </c:numCache>
            </c:numRef>
          </c:val>
          <c:extLst>
            <c:ext xmlns:c16="http://schemas.microsoft.com/office/drawing/2014/chart" uri="{C3380CC4-5D6E-409C-BE32-E72D297353CC}">
              <c16:uniqueId val="{00000006-92EB-4683-8092-1F39665A99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c:v>
                </c:pt>
                <c:pt idx="3">
                  <c:v>188</c:v>
                </c:pt>
                <c:pt idx="6">
                  <c:v>183</c:v>
                </c:pt>
                <c:pt idx="9">
                  <c:v>182</c:v>
                </c:pt>
                <c:pt idx="12">
                  <c:v>169</c:v>
                </c:pt>
              </c:numCache>
            </c:numRef>
          </c:val>
          <c:extLst>
            <c:ext xmlns:c16="http://schemas.microsoft.com/office/drawing/2014/chart" uri="{C3380CC4-5D6E-409C-BE32-E72D297353CC}">
              <c16:uniqueId val="{00000007-92EB-4683-8092-1F39665A99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c:v>
                </c:pt>
                <c:pt idx="3">
                  <c:v>27</c:v>
                </c:pt>
                <c:pt idx="6">
                  <c:v>16</c:v>
                </c:pt>
                <c:pt idx="9">
                  <c:v>25</c:v>
                </c:pt>
                <c:pt idx="12">
                  <c:v>21</c:v>
                </c:pt>
              </c:numCache>
            </c:numRef>
          </c:val>
          <c:extLst>
            <c:ext xmlns:c16="http://schemas.microsoft.com/office/drawing/2014/chart" uri="{C3380CC4-5D6E-409C-BE32-E72D297353CC}">
              <c16:uniqueId val="{00000008-92EB-4683-8092-1F39665A99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54</c:v>
                </c:pt>
                <c:pt idx="3">
                  <c:v>48</c:v>
                </c:pt>
                <c:pt idx="6">
                  <c:v>43</c:v>
                </c:pt>
                <c:pt idx="9">
                  <c:v>37</c:v>
                </c:pt>
                <c:pt idx="12">
                  <c:v>32</c:v>
                </c:pt>
              </c:numCache>
            </c:numRef>
          </c:val>
          <c:extLst>
            <c:ext xmlns:c16="http://schemas.microsoft.com/office/drawing/2014/chart" uri="{C3380CC4-5D6E-409C-BE32-E72D297353CC}">
              <c16:uniqueId val="{00000009-92EB-4683-8092-1F39665A99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3079</c:v>
                </c:pt>
                <c:pt idx="3">
                  <c:v>2898</c:v>
                </c:pt>
                <c:pt idx="6">
                  <c:v>2692</c:v>
                </c:pt>
                <c:pt idx="9">
                  <c:v>2433</c:v>
                </c:pt>
                <c:pt idx="12">
                  <c:v>2513</c:v>
                </c:pt>
              </c:numCache>
            </c:numRef>
          </c:val>
          <c:extLst>
            <c:ext xmlns:c16="http://schemas.microsoft.com/office/drawing/2014/chart" uri="{C3380CC4-5D6E-409C-BE32-E72D297353CC}">
              <c16:uniqueId val="{0000000A-92EB-4683-8092-1F39665A99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EB-4683-8092-1F39665A99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1374</c:v>
                </c:pt>
                <c:pt idx="1">
                  <c:v>1254</c:v>
                </c:pt>
                <c:pt idx="2">
                  <c:v>1154</c:v>
                </c:pt>
              </c:numCache>
            </c:numRef>
          </c:val>
          <c:extLst>
            <c:ext xmlns:c16="http://schemas.microsoft.com/office/drawing/2014/chart" uri="{C3380CC4-5D6E-409C-BE32-E72D297353CC}">
              <c16:uniqueId val="{00000000-3193-4FBC-B208-95D7E8A48B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3193-4FBC-B208-95D7E8A48B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862</c:v>
                </c:pt>
                <c:pt idx="1">
                  <c:v>783</c:v>
                </c:pt>
                <c:pt idx="2">
                  <c:v>778</c:v>
                </c:pt>
              </c:numCache>
            </c:numRef>
          </c:val>
          <c:extLst>
            <c:ext xmlns:c16="http://schemas.microsoft.com/office/drawing/2014/chart" uri="{C3380CC4-5D6E-409C-BE32-E72D297353CC}">
              <c16:uniqueId val="{00000002-3193-4FBC-B208-95D7E8A48B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{04CFA191-F9E1-45D2-9D87-C08E63567F23}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AF1-4CD9-AC8E-0B2C3A81C8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{29543243-2AF8-4CF3-9B7E-389A577AE1E1}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F1-4CD9-AC8E-0B2C3A81C8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{84F301F6-C5C6-4A26-90CE-CD1A4A903E3D}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F1-4CD9-AC8E-0B2C3A81C8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{736D9794-7945-43C4-AE90-4C09900DFA48}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F1-4CD9-AC8E-0B2C3A81C8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{E27F5CE1-921F-4FEC-AD8D-5C7D1747E3A2}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F1-4CD9-AC8E-0B2C3A81C8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{454BC502-1FD3-4C4C-AF60-28EA7C71A167}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AF1-4CD9-AC8E-0B2C3A81C8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{C7F3975F-895C-4DBB-BF7F-6EC65B3C29CE}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AF1-4CD9-AC8E-0B2C3A81C8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{F8930329-9DEB-4C44-A098-5CB70F37CCAC}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AF1-4CD9-AC8E-0B2C3A81C8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{F2E3E4AE-18B4-4C61-99AE-D716C316267B}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AF1-4CD9-AC8E-0B2C3A81C8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68.400000000000006</c:v>
                </c:pt>
                <c:pt idx="16">
                  <c:v>70.5</c:v>
                </c:pt>
                <c:pt idx="24">
                  <c:v>71.599999999999994</c:v>
                </c:pt>
                <c:pt idx="32">
                  <c:v>71.099999999999994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AF1-4CD9-AC8E-0B2C3A81C8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{ABE9B7A6-4DFA-464B-BDF3-97D7C6071248}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AF1-4CD9-AC8E-0B2C3A81C8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{B0C4850F-3785-4DE0-92F3-572049FDB197}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F1-4CD9-AC8E-0B2C3A81C8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{ABBBD6AC-B57E-4405-8842-A2D02728A0EF}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F1-4CD9-AC8E-0B2C3A81C8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{347B4258-1B53-4E29-8D36-43814F917B9F}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F1-4CD9-AC8E-0B2C3A81C8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{D24B9C37-1AA4-4FBF-BA22-45F8B4EABF27}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F1-4CD9-AC8E-0B2C3A81C8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{E78F3CF3-10B7-4A41-806B-460899BC5DE7}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AF1-4CD9-AC8E-0B2C3A81C8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{024CC97F-9069-4B4D-AD8F-80AC55F42121}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AF1-4CD9-AC8E-0B2C3A81C8C2}"/>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{B0943C9A-58A8-4E3B-BA47-08F79BD226A8}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AF1-4CD9-AC8E-0B2C3A81C8C2}"/>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{846C99D3-456D-4ACE-8B73-D2C499E0C822}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AF1-4CD9-AC8E-0B2C3A81C8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EAF1-4CD9-AC8E-0B2C3A81C8C2}"/>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{74F54841-6DAD-43D8-A059-E025270BF1F4}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C8E-4E54-AB07-3FE711E4F0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{99CB60FC-C6FA-4322-95E4-FE7393976452}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8E-4E54-AB07-3FE711E4F0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{36BE574D-5236-4CAC-8446-E1667A782FB9}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8E-4E54-AB07-3FE711E4F0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{1BE00897-C01B-448E-BA73-F415C08B07FE}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8E-4E54-AB07-3FE711E4F0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{4779A599-2402-42C4-8E76-77BA94ADB800}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8E-4E54-AB07-3FE711E4F0B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{0DA2F664-8C61-47A3-8CC8-50DD963C36B8}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C8E-4E54-AB07-3FE711E4F0B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{2A026B1C-16E7-449C-BED6-AE0E1BF54C8B}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C8E-4E54-AB07-3FE711E4F0B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{4D64A6EF-7CB3-4422-9529-A4D20F74E392}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C8E-4E54-AB07-3FE711E4F0B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{F76B1CA5-5985-4577-8787-B88EDA0A2473}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C8E-4E54-AB07-3FE711E4F0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4.5</c:v>
                </c:pt>
                <c:pt idx="16">
                  <c:v>4.9000000000000004</c:v>
                </c:pt>
                <c:pt idx="24">
                  <c:v>5.3</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C8E-4E54-AB07-3FE711E4F0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{70062BBC-3D31-4F3D-9FED-18121D1F5E11}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C8E-4E54-AB07-3FE711E4F0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{13A382D7-1D05-416A-8DCE-4FC9AB80CCAA}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8E-4E54-AB07-3FE711E4F0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{63148CB6-DEF2-447C-B3EE-AFF6DE173A1E}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8E-4E54-AB07-3FE711E4F0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{B97363B8-BFD1-4706-B714-2256BA383B78}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8E-4E54-AB07-3FE711E4F0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{E474BD98-91EB-4F9B-A1B4-8C00BF9C25CA}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8E-4E54-AB07-3FE711E4F0B0}"/>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{2EEF13AB-5DED-4344-AA84-5B359F073932}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C8E-4E54-AB07-3FE711E4F0B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{37DCB378-7F17-4C14-AAEA-5213D0BF42A1}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C8E-4E54-AB07-3FE711E4F0B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{32A36F75-6AA0-4480-98A6-06FA1C61BA3F}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C8E-4E54-AB07-3FE711E4F0B0}"/>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{ABA2A115-F222-40BF-BBCE-A64DAAECF5C6}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C8E-4E54-AB07-3FE711E4F0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DC8E-4E54-AB07-3FE711E4F0B0}"/>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前年度同様の０．２６となったが、減少傾向にある。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減少、少子高齢化（令和６年度末高齢化率５０．８％、＋０．１％）に加え、主要産業の観光業の低迷、土地価格の下落などが続き、町税等自主財源に乏しく、地方交付税や国県支出金に大きく依存していることから、類似団体内平均値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限られた財源を有効活用しながら、町税等の自主財源の確保に努め、財政基盤の強化を図っていく。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前年度の８６．３％から３．１％減少し、８３．２％となった。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分子の経常経費充当一般財源は、給与改定による人件費や一部事務組合負担金等の補助費等の増加があったものの、焼却施設の清掃点検費や高熱水費等の物件費、公債費等の減少により、前年度比３百万円減少した。一方で、分母の経常一般財源収入は普通交付税等の増加により、前年度比１００百万円増加したことが要因である。人口減少による税収の減少、高齢化による保険事業への繰出金の増等、比率の上昇の要因は多分にあるため、財政構造の硬直化が懸念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78232</xdr:rowOff>
    </xdr:from>
    <xdr:to>
      <xdr:col>23</xdr:col>
      <xdr:colOff>133350</xdr:colOff>
      <xdr:row>63</xdr:row>
      <xdr:rowOff>56388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08132"/>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107188</xdr:rowOff>
    </xdr:from>
    <xdr:to>
      <xdr:col>19</xdr:col>
      <xdr:colOff>133350</xdr:colOff>
      <xdr:row>63</xdr:row>
      <xdr:rowOff>56388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3708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54356</xdr:rowOff>
    </xdr:from>
    <xdr:to>
      <xdr:col>15</xdr:col>
      <xdr:colOff>82550</xdr:colOff>
      <xdr:row>62</xdr:row>
      <xdr:rowOff>107188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41356"/>
          <a:ext cx="889000" cy="3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54356</xdr:rowOff>
    </xdr:from>
    <xdr:to>
      <xdr:col>11</xdr:col>
      <xdr:colOff>31750</xdr:colOff>
      <xdr:row>62</xdr:row>
      <xdr:rowOff>73406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41356"/>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27432</xdr:rowOff>
    </xdr:from>
    <xdr:to>
      <xdr:col>23</xdr:col>
      <xdr:colOff>184150</xdr:colOff>
      <xdr:row>62</xdr:row>
      <xdr:rowOff>129032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43959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0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117365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7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56388</xdr:rowOff>
    </xdr:from>
    <xdr:to>
      <xdr:col>15</xdr:col>
      <xdr:colOff>133350</xdr:colOff>
      <xdr:row>62</xdr:row>
      <xdr:rowOff>157988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168165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3556</xdr:rowOff>
    </xdr:from>
    <xdr:to>
      <xdr:col>11</xdr:col>
      <xdr:colOff>82550</xdr:colOff>
      <xdr:row>60</xdr:row>
      <xdr:rowOff>105156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115333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22606</xdr:rowOff>
    </xdr:from>
    <xdr:to>
      <xdr:col>7</xdr:col>
      <xdr:colOff>31750</xdr:colOff>
      <xdr:row>62</xdr:row>
      <xdr:rowOff>124206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134383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[303,053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改定等による正職員および会計年度任用職員の給与の上昇により前年度比６５百万円増となった。また、物件費が物価高騰等の影響により前年度比７百万円増となっているが、全体としては類似団体内の平均値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引き続き、適正かつ計画的な対応により、人件費や物件費等の適正化を図っていく。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130544</xdr:rowOff>
    </xdr:from>
    <xdr:to>
      <xdr:col>23</xdr:col>
      <xdr:colOff>133350</xdr:colOff>
      <xdr:row>81</xdr:row>
      <xdr:rowOff>139903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7994"/>
          <a:ext cx="838200" cy="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124681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21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120531</xdr:rowOff>
    </xdr:from>
    <xdr:to>
      <xdr:col>19</xdr:col>
      <xdr:colOff>133350</xdr:colOff>
      <xdr:row>81</xdr:row>
      <xdr:rowOff>130544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7981"/>
          <a:ext cx="889000" cy="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111892</xdr:rowOff>
    </xdr:from>
    <xdr:to>
      <xdr:col>15</xdr:col>
      <xdr:colOff>82550</xdr:colOff>
      <xdr:row>81</xdr:row>
      <xdr:rowOff>120531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9342"/>
          <a:ext cx="889000" cy="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105063</xdr:rowOff>
    </xdr:from>
    <xdr:to>
      <xdr:col>11</xdr:col>
      <xdr:colOff>31750</xdr:colOff>
      <xdr:row>81</xdr:row>
      <xdr:rowOff>111892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2513"/>
          <a:ext cx="889000" cy="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89103</xdr:rowOff>
    </xdr:from>
    <xdr:to>
      <xdr:col>23</xdr:col>
      <xdr:colOff>184150</xdr:colOff>
      <xdr:row>82</xdr:row>
      <xdr:rowOff>19253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10380</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7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79744</xdr:rowOff>
    </xdr:from>
    <xdr:to>
      <xdr:col>19</xdr:col>
      <xdr:colOff>184150</xdr:colOff>
      <xdr:row>82</xdr:row>
      <xdr:rowOff>9894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20071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6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69731</xdr:rowOff>
    </xdr:from>
    <xdr:to>
      <xdr:col>15</xdr:col>
      <xdr:colOff>133350</xdr:colOff>
      <xdr:row>81</xdr:row>
      <xdr:rowOff>171331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10058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61092</xdr:rowOff>
    </xdr:from>
    <xdr:to>
      <xdr:col>11</xdr:col>
      <xdr:colOff>82550</xdr:colOff>
      <xdr:row>81</xdr:row>
      <xdr:rowOff>162692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1419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54263</xdr:rowOff>
    </xdr:from>
    <xdr:to>
      <xdr:col>7</xdr:col>
      <xdr:colOff>31750</xdr:colOff>
      <xdr:row>81</xdr:row>
      <xdr:rowOff>155863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166040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1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ラスパイレス指数は前年度比で１．２増加しており、類似団体内の平均値を１．７上回っている。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職員の年齢構成の影響により、類似団体と比較して管理職への昇任が早まっていることが一因と考えられる。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今後も給与を含め、組織全体の適正化に努めていく。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170543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77357"/>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87</xdr:row>
      <xdr:rowOff>79527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77357"/>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79527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91524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170543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28727</xdr:rowOff>
    </xdr:from>
    <xdr:to>
      <xdr:col>73</xdr:col>
      <xdr:colOff>44450</xdr:colOff>
      <xdr:row>87</xdr:row>
      <xdr:rowOff>130327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115104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対し、人口の減少幅が大きいため、１，０００人当たりの職員数は増加しているものの、類似団体内の平均値には達していない状況である。職員採用においては、新卒採用だけではなく、中途採用の随時募集や年齢制限の見直しなどを実施し、職員確保に努めている。しかしながら、中途退職等により想定どおりの職員の確保ができていないのが現状である。今後も少しでも定員管理計画数に達するよう、人員確保に努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124206</xdr:rowOff>
    </xdr:from>
    <xdr:to>
      <xdr:col>81</xdr:col>
      <xdr:colOff>44450</xdr:colOff>
      <xdr:row>61</xdr:row>
      <xdr:rowOff>167640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8265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124206</xdr:rowOff>
    </xdr:from>
    <xdr:to>
      <xdr:col>77</xdr:col>
      <xdr:colOff>44450</xdr:colOff>
      <xdr:row>61</xdr:row>
      <xdr:rowOff>126619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58265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97663</xdr:rowOff>
    </xdr:from>
    <xdr:to>
      <xdr:col>72</xdr:col>
      <xdr:colOff>203200</xdr:colOff>
      <xdr:row>61</xdr:row>
      <xdr:rowOff>126619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5611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74337</xdr:rowOff>
    </xdr:from>
    <xdr:to>
      <xdr:col>68</xdr:col>
      <xdr:colOff>152400</xdr:colOff>
      <xdr:row>61</xdr:row>
      <xdr:rowOff>97663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32787"/>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133367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73406</xdr:rowOff>
    </xdr:from>
    <xdr:to>
      <xdr:col>77</xdr:col>
      <xdr:colOff>95250</xdr:colOff>
      <xdr:row>62</xdr:row>
      <xdr:rowOff>3556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13733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00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75819</xdr:rowOff>
    </xdr:from>
    <xdr:to>
      <xdr:col>73</xdr:col>
      <xdr:colOff>44450</xdr:colOff>
      <xdr:row>62</xdr:row>
      <xdr:rowOff>5969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3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16146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46863</xdr:rowOff>
    </xdr:from>
    <xdr:to>
      <xdr:col>68</xdr:col>
      <xdr:colOff>203200</xdr:colOff>
      <xdr:row>61</xdr:row>
      <xdr:rowOff>148463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158640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23537</xdr:rowOff>
    </xdr:from>
    <xdr:to>
      <xdr:col>64</xdr:col>
      <xdr:colOff>152400</xdr:colOff>
      <xdr:row>61</xdr:row>
      <xdr:rowOff>125137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8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135314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50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実質公債比率は５．５％と類似団体内平均値を大きく下回っているものの、前年度比０．２％上昇した。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一般会計分の減少等地方債に対する負担分が前年度比１０百万円減、普通交付税の増加により充当財源が前年度比７９百万円増となり、単年度では０．６％減となったが、上昇傾向により３か年平均では０．２％増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今後も、町有施設耐震改修事業や一部事務組合による新斎場整備事業の大型起債事業が予定されているため、計画的な財政運営を図っていく必要がある。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86106</xdr:rowOff>
    </xdr:from>
    <xdr:to>
      <xdr:col>81</xdr:col>
      <xdr:colOff>44450</xdr:colOff>
      <xdr:row>39</xdr:row>
      <xdr:rowOff>105410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77265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47498</xdr:rowOff>
    </xdr:from>
    <xdr:to>
      <xdr:col>77</xdr:col>
      <xdr:colOff>44450</xdr:colOff>
      <xdr:row>39</xdr:row>
      <xdr:rowOff>86106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7340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39</xdr:row>
      <xdr:rowOff>47498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69544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141732</xdr:rowOff>
    </xdr:from>
    <xdr:to>
      <xdr:col>68</xdr:col>
      <xdr:colOff>152400</xdr:colOff>
      <xdr:row>39</xdr:row>
      <xdr:rowOff>8890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65683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71137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35306</xdr:rowOff>
    </xdr:from>
    <xdr:to>
      <xdr:col>77</xdr:col>
      <xdr:colOff>95250</xdr:colOff>
      <xdr:row>39</xdr:row>
      <xdr:rowOff>136906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147083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490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168148</xdr:rowOff>
    </xdr:from>
    <xdr:to>
      <xdr:col>73</xdr:col>
      <xdr:colOff>44450</xdr:colOff>
      <xdr:row>39</xdr:row>
      <xdr:rowOff>98298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108475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129540</xdr:rowOff>
    </xdr:from>
    <xdr:to>
      <xdr:col>68</xdr:col>
      <xdr:colOff>203200</xdr:colOff>
      <xdr:row>39</xdr:row>
      <xdr:rowOff>59690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69867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90932</xdr:rowOff>
    </xdr:from>
    <xdr:to>
      <xdr:col>64</xdr:col>
      <xdr:colOff>152400</xdr:colOff>
      <xdr:row>39</xdr:row>
      <xdr:rowOff>21082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31259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37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一般会計においては、令和６年度に学校給食新共同調理場建設工事に係る過疎対策事業債等で新たに３９４百万円借入れ、地方債残高は前年度比８０百万円増となった。基準財政需要額算入見込額が２４百万円増加するものの、財政調整基金をはじめとする充当可能基金残高は２３５百万円減少したため、充当可能財源が大きく減少したが、前年度同様、数値は算定されていない。</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当町の財政規模を考慮すると、数億円規模の事業実施（起債）により数値が悪化する懸念があり、引き続き適正な財政運営を図っていく必要がある。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人件費は、定員管理計画より少ない状況が続いている中、給与改定等により前年度比２１百万円増となったが、割合としては増減なしの２１．４％となった。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今後も引き続き、事務の効率化や見直しを進めながら、税収や財政規模に合わせた適正な定員管理に努める。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76708</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8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36</xdr:row>
      <xdr:rowOff>76708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397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152146</xdr:rowOff>
    </xdr:from>
    <xdr:to>
      <xdr:col>15</xdr:col>
      <xdr:colOff>98425</xdr:colOff>
      <xdr:row>36</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28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152146</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289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25908</xdr:rowOff>
    </xdr:from>
    <xdr:to>
      <xdr:col>24</xdr:col>
      <xdr:colOff>76200</xdr:colOff>
      <xdr:row>36</xdr:row>
      <xdr:rowOff>127508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42435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101346</xdr:rowOff>
    </xdr:from>
    <xdr:to>
      <xdr:col>11</xdr:col>
      <xdr:colOff>60325</xdr:colOff>
      <xdr:row>36</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41673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137685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物件費は前年度比４６百万円減、割合としては２．４％減となった結果、１７．８％となったが、依然として類似団体内の平均値を上回っている。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減少の要因は焼却施設の清掃点検費や高熱水費の使用料等の減少によるものである。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今後は、物価上昇が続く影響により、委託費や高熱水費などの増加が見込まれるため、各経費に注視しつつ、適切な行政運営に取り組んでいく。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157480</xdr:rowOff>
    </xdr:from>
    <xdr:to>
      <xdr:col>82</xdr:col>
      <xdr:colOff>107950</xdr:colOff>
      <xdr:row>17</xdr:row>
      <xdr:rowOff>77470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006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77470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930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77470</xdr:rowOff>
    </xdr:from>
    <xdr:to>
      <xdr:col>73</xdr:col>
      <xdr:colOff>180975</xdr:colOff>
      <xdr:row>16</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2067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77470</xdr:rowOff>
    </xdr:from>
    <xdr:to>
      <xdr:col>69</xdr:col>
      <xdr:colOff>92075</xdr:colOff>
      <xdr:row>16</xdr:row>
      <xdr:rowOff>100330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206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78757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113047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13987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26670</xdr:rowOff>
    </xdr:from>
    <xdr:to>
      <xdr:col>69</xdr:col>
      <xdr:colOff>142875</xdr:colOff>
      <xdr:row>16</xdr:row>
      <xdr:rowOff>128270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113047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5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49530</xdr:rowOff>
    </xdr:from>
    <xdr:to>
      <xdr:col>65</xdr:col>
      <xdr:colOff>53975</xdr:colOff>
      <xdr:row>16</xdr:row>
      <xdr:rowOff>151130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135907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扶助費は前年度比１４百万円増、割合としては０．４％増となった。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その要因は自立支援給付費や保育所実施委託の増加によるものである。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高齢化率は０．１％増の５０．８％となり、今後も人口減少と合わせ高齢者の人口も減少するが、高齢化率は増加が見込まれるため、事業の運営に当たっては受益者負担も含め精査に努める必要がある。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423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55</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662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維持補修費や操出金等は前年度比８百万円増となったものの、割合は０．２％減の１４．０％となった。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要因は後期高齢者医療特別会計への繰出金、庁舎の維持補修費が増加したことである。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後期高齢者医療事業などは高齢化率の上昇に伴う給付費や事業費等の繰出金負担、老朽施設等の維持管理費の増加が重要な課題であるため、各事業に対応した財政運営が必要である。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46990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47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46990</xdr:rowOff>
    </xdr:from>
    <xdr:to>
      <xdr:col>78</xdr:col>
      <xdr:colOff>69850</xdr:colOff>
      <xdr:row>59</xdr:row>
      <xdr:rowOff>123190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1625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123190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396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24130</xdr:rowOff>
    </xdr:from>
    <xdr:to>
      <xdr:col>69</xdr:col>
      <xdr:colOff>92075</xdr:colOff>
      <xdr:row>59</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396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72390</xdr:rowOff>
    </xdr:from>
    <xdr:to>
      <xdr:col>74</xdr:col>
      <xdr:colOff>31750</xdr:colOff>
      <xdr:row>60</xdr:row>
      <xdr:rowOff>2540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158767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144780</xdr:rowOff>
    </xdr:from>
    <xdr:to>
      <xdr:col>69</xdr:col>
      <xdr:colOff>142875</xdr:colOff>
      <xdr:row>59</xdr:row>
      <xdr:rowOff>74930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59707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補助費等は前年度比２８百万円増、割合としては０．６％増となったが、前年度同様に類似団体内の平均値を下回っている。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一部事務組合である下田地区消防組合、西豆衛生プラント組合、南伊豆地域清掃施設組合の負担金が増加したことが要因である。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補助事業の積極的な活用を促すことが、各施策の振興・対策強化につながるため、既存事業の見直しに取り組んでいく。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24130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403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03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131572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21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140716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2147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30243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公債費は前年度比２８百万円減の３２０百万円となり、割合としては１．５％減少し、類似団体の平均値を下回っている。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２年度起債の町営テニスコート照明改修事業などの過疎対策事業債等の元金償還が始まったが、平成１５年度起債の松崎港湾改修事業に係る一般公共事業債等の償還終了分が上回ることで公債費が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類似団体内の平均値を下回っているものの、今後も町有施設耐震改修事業等の大型事業が予定されていることから、今後、公債費の増加が見込まれる。そのため、引き続き計画的な財政運営を図っていく必要が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100330</xdr:rowOff>
    </xdr:from>
    <xdr:to>
      <xdr:col>24</xdr:col>
      <xdr:colOff>25400</xdr:colOff>
      <xdr:row>75</xdr:row>
      <xdr:rowOff>157480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9590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157480</xdr:rowOff>
    </xdr:from>
    <xdr:to>
      <xdr:col>19</xdr:col>
      <xdr:colOff>187325</xdr:colOff>
      <xdr:row>75</xdr:row>
      <xdr:rowOff>157480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16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75</xdr:row>
      <xdr:rowOff>157480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9819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123190</xdr:rowOff>
    </xdr:from>
    <xdr:to>
      <xdr:col>11</xdr:col>
      <xdr:colOff>9525</xdr:colOff>
      <xdr:row>75</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981940"/>
          <a:ext cx="88900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49530</xdr:rowOff>
    </xdr:from>
    <xdr:to>
      <xdr:col>24</xdr:col>
      <xdr:colOff>76200</xdr:colOff>
      <xdr:row>75</xdr:row>
      <xdr:rowOff>151130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66057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106680</xdr:rowOff>
    </xdr:from>
    <xdr:to>
      <xdr:col>20</xdr:col>
      <xdr:colOff>38100</xdr:colOff>
      <xdr:row>76</xdr:row>
      <xdr:rowOff>36830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47007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34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106680</xdr:rowOff>
    </xdr:from>
    <xdr:to>
      <xdr:col>15</xdr:col>
      <xdr:colOff>149225</xdr:colOff>
      <xdr:row>76</xdr:row>
      <xdr:rowOff>36830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47007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72390</xdr:rowOff>
    </xdr:from>
    <xdr:to>
      <xdr:col>11</xdr:col>
      <xdr:colOff>60325</xdr:colOff>
      <xdr:row>76</xdr:row>
      <xdr:rowOff>2539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12717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公債費以外の一般財源等に係る経常経費の増額は１，９２７百万円で前年度比２４百万円増となったものの、割合は１．６％減の７１．４％で類似団体内平均値を下回る結果となった。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令和６年度は物件費や維持補修費等その他で減少、人件費で同率となったが、人件費や物価の上昇が今後も見込まれるため、今後の変動に注視していく必要がある。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123189</xdr:rowOff>
    </xdr:from>
    <xdr:to>
      <xdr:col>82</xdr:col>
      <xdr:colOff>107950</xdr:colOff>
      <xdr:row>78</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3248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78</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90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77</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012420"/>
          <a:ext cx="88900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77</xdr:row>
      <xdr:rowOff>58420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01242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88916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102870</xdr:rowOff>
    </xdr:from>
    <xdr:to>
      <xdr:col>69</xdr:col>
      <xdr:colOff>142875</xdr:colOff>
      <xdr:row>76</xdr:row>
      <xdr:rowOff>33020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xdr:rowOff>
    </xdr:from>
    <xdr:to>
      <xdr:col>65</xdr:col>
      <xdr:colOff>53975</xdr:colOff>
      <xdr:row>77</xdr:row>
      <xdr:rowOff>109220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119397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58633</xdr:rowOff>
    </xdr:from>
    <xdr:to>
      <xdr:col>29</xdr:col>
      <xdr:colOff>127000</xdr:colOff>
      <xdr:row>17</xdr:row>
      <xdr:rowOff>153028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20908"/>
          <a:ext cx="647700" cy="94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153028</xdr:rowOff>
    </xdr:from>
    <xdr:to>
      <xdr:col>26</xdr:col>
      <xdr:colOff>50800</xdr:colOff>
      <xdr:row>18</xdr:row>
      <xdr:rowOff>36791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15303"/>
          <a:ext cx="698500" cy="55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36791</xdr:rowOff>
    </xdr:from>
    <xdr:to>
      <xdr:col>22</xdr:col>
      <xdr:colOff>114300</xdr:colOff>
      <xdr:row>18</xdr:row>
      <xdr:rowOff>84534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70516"/>
          <a:ext cx="698500" cy="47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84534</xdr:rowOff>
    </xdr:from>
    <xdr:to>
      <xdr:col>18</xdr:col>
      <xdr:colOff>177800</xdr:colOff>
      <xdr:row>18</xdr:row>
      <xdr:rowOff>124121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18259"/>
          <a:ext cx="698500" cy="39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7833</xdr:rowOff>
    </xdr:from>
    <xdr:to>
      <xdr:col>29</xdr:col>
      <xdr:colOff>177800</xdr:colOff>
      <xdr:row>17</xdr:row>
      <xdr:rowOff>109433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70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151360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4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102228</xdr:rowOff>
    </xdr:from>
    <xdr:to>
      <xdr:col>26</xdr:col>
      <xdr:colOff>101600</xdr:colOff>
      <xdr:row>18</xdr:row>
      <xdr:rowOff>32378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64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17155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150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157441</xdr:rowOff>
    </xdr:from>
    <xdr:to>
      <xdr:col>22</xdr:col>
      <xdr:colOff>165100</xdr:colOff>
      <xdr:row>18</xdr:row>
      <xdr:rowOff>87591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19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72368</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2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33734</xdr:rowOff>
    </xdr:from>
    <xdr:to>
      <xdr:col>19</xdr:col>
      <xdr:colOff>38100</xdr:colOff>
      <xdr:row>18</xdr:row>
      <xdr:rowOff>135334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67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120111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53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73321</xdr:rowOff>
    </xdr:from>
    <xdr:to>
      <xdr:col>15</xdr:col>
      <xdr:colOff>101600</xdr:colOff>
      <xdr:row>19</xdr:row>
      <xdr:rowOff>3471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07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159698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9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131534</xdr:rowOff>
    </xdr:from>
    <xdr:to>
      <xdr:col>29</xdr:col>
      <xdr:colOff>127000</xdr:colOff>
      <xdr:row>37</xdr:row>
      <xdr:rowOff>144285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256234"/>
          <a:ext cx="647700" cy="12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131534</xdr:rowOff>
    </xdr:from>
    <xdr:to>
      <xdr:col>26</xdr:col>
      <xdr:colOff>50800</xdr:colOff>
      <xdr:row>37</xdr:row>
      <xdr:rowOff>162065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56234"/>
          <a:ext cx="698500" cy="305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162065</xdr:rowOff>
    </xdr:from>
    <xdr:to>
      <xdr:col>22</xdr:col>
      <xdr:colOff>114300</xdr:colOff>
      <xdr:row>37</xdr:row>
      <xdr:rowOff>187998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86765"/>
          <a:ext cx="698500" cy="25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187998</xdr:rowOff>
    </xdr:from>
    <xdr:to>
      <xdr:col>18</xdr:col>
      <xdr:colOff>177800</xdr:colOff>
      <xdr:row>37</xdr:row>
      <xdr:rowOff>233134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312698"/>
          <a:ext cx="698500" cy="45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93485</xdr:rowOff>
    </xdr:from>
    <xdr:to>
      <xdr:col>29</xdr:col>
      <xdr:colOff>177800</xdr:colOff>
      <xdr:row>37</xdr:row>
      <xdr:rowOff>195085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18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65562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9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80734</xdr:rowOff>
    </xdr:from>
    <xdr:to>
      <xdr:col>26</xdr:col>
      <xdr:colOff>101600</xdr:colOff>
      <xdr:row>37</xdr:row>
      <xdr:rowOff>182334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205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167111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91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111265</xdr:rowOff>
    </xdr:from>
    <xdr:to>
      <xdr:col>22</xdr:col>
      <xdr:colOff>165100</xdr:colOff>
      <xdr:row>37</xdr:row>
      <xdr:rowOff>212865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3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197642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2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137198</xdr:rowOff>
    </xdr:from>
    <xdr:to>
      <xdr:col>19</xdr:col>
      <xdr:colOff>38100</xdr:colOff>
      <xdr:row>37</xdr:row>
      <xdr:rowOff>238798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61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223575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48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182334</xdr:rowOff>
    </xdr:from>
    <xdr:to>
      <xdr:col>15</xdr:col>
      <xdr:colOff>101600</xdr:colOff>
      <xdr:row>37</xdr:row>
      <xdr:rowOff>283934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307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268711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93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71608</xdr:rowOff>
    </xdr:from>
    <xdr:to>
      <xdr:col>24</xdr:col>
      <xdr:colOff>63500</xdr:colOff>
      <xdr:row>36</xdr:row>
      <xdr:rowOff>14869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72358"/>
          <a:ext cx="838200" cy="1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14869</xdr:rowOff>
    </xdr:from>
    <xdr:to>
      <xdr:col>19</xdr:col>
      <xdr:colOff>177800</xdr:colOff>
      <xdr:row>36</xdr:row>
      <xdr:rowOff>57427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87069"/>
          <a:ext cx="889000" cy="4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57427</xdr:rowOff>
    </xdr:from>
    <xdr:to>
      <xdr:col>15</xdr:col>
      <xdr:colOff>50800</xdr:colOff>
      <xdr:row>36</xdr:row>
      <xdr:rowOff>110447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29627"/>
          <a:ext cx="889000" cy="5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110447</xdr:rowOff>
    </xdr:from>
    <xdr:to>
      <xdr:col>10</xdr:col>
      <xdr:colOff>114300</xdr:colOff>
      <xdr:row>36</xdr:row>
      <xdr:rowOff>156418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82647"/>
          <a:ext cx="889000" cy="4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20808</xdr:rowOff>
    </xdr:from>
    <xdr:to>
      <xdr:col>24</xdr:col>
      <xdr:colOff>114300</xdr:colOff>
      <xdr:row>35</xdr:row>
      <xdr:rowOff>122408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2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170685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9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135519</xdr:rowOff>
    </xdr:from>
    <xdr:to>
      <xdr:col>20</xdr:col>
      <xdr:colOff>38100</xdr:colOff>
      <xdr:row>36</xdr:row>
      <xdr:rowOff>65669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3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56796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28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6627</xdr:rowOff>
    </xdr:from>
    <xdr:to>
      <xdr:col>15</xdr:col>
      <xdr:colOff>101600</xdr:colOff>
      <xdr:row>36</xdr:row>
      <xdr:rowOff>108227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7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99354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271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59647</xdr:rowOff>
    </xdr:from>
    <xdr:to>
      <xdr:col>10</xdr:col>
      <xdr:colOff>165100</xdr:colOff>
      <xdr:row>36</xdr:row>
      <xdr:rowOff>161247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3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152374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324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105618</xdr:rowOff>
    </xdr:from>
    <xdr:to>
      <xdr:col>6</xdr:col>
      <xdr:colOff>38100</xdr:colOff>
      <xdr:row>37</xdr:row>
      <xdr:rowOff>35768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26895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7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63662</xdr:rowOff>
    </xdr:from>
    <xdr:to>
      <xdr:col>24</xdr:col>
      <xdr:colOff>63500</xdr:colOff>
      <xdr:row>58</xdr:row>
      <xdr:rowOff>66386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07762"/>
          <a:ext cx="8382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66386</xdr:rowOff>
    </xdr:from>
    <xdr:to>
      <xdr:col>19</xdr:col>
      <xdr:colOff>177800</xdr:colOff>
      <xdr:row>58</xdr:row>
      <xdr:rowOff>75897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0486"/>
          <a:ext cx="889000" cy="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75897</xdr:rowOff>
    </xdr:from>
    <xdr:to>
      <xdr:col>15</xdr:col>
      <xdr:colOff>50800</xdr:colOff>
      <xdr:row>58</xdr:row>
      <xdr:rowOff>78174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9997"/>
          <a:ext cx="889000"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78174</xdr:rowOff>
    </xdr:from>
    <xdr:to>
      <xdr:col>10</xdr:col>
      <xdr:colOff>114300</xdr:colOff>
      <xdr:row>58</xdr:row>
      <xdr:rowOff>81548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2274"/>
          <a:ext cx="889000" cy="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12862</xdr:rowOff>
    </xdr:from>
    <xdr:to>
      <xdr:col>24</xdr:col>
      <xdr:colOff>114300</xdr:colOff>
      <xdr:row>58</xdr:row>
      <xdr:rowOff>114462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15586</xdr:rowOff>
    </xdr:from>
    <xdr:to>
      <xdr:col>20</xdr:col>
      <xdr:colOff>38100</xdr:colOff>
      <xdr:row>58</xdr:row>
      <xdr:rowOff>117186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133713</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4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25097</xdr:rowOff>
    </xdr:from>
    <xdr:to>
      <xdr:col>15</xdr:col>
      <xdr:colOff>101600</xdr:colOff>
      <xdr:row>58</xdr:row>
      <xdr:rowOff>126697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117824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27374</xdr:rowOff>
    </xdr:from>
    <xdr:to>
      <xdr:col>10</xdr:col>
      <xdr:colOff>165100</xdr:colOff>
      <xdr:row>58</xdr:row>
      <xdr:rowOff>128974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145501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46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30748</xdr:rowOff>
    </xdr:from>
    <xdr:to>
      <xdr:col>6</xdr:col>
      <xdr:colOff>38100</xdr:colOff>
      <xdr:row>58</xdr:row>
      <xdr:rowOff>132348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123475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6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19265</xdr:rowOff>
    </xdr:from>
    <xdr:to>
      <xdr:col>24</xdr:col>
      <xdr:colOff>63500</xdr:colOff>
      <xdr:row>78</xdr:row>
      <xdr:rowOff>30657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92365"/>
          <a:ext cx="83820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89255</xdr:rowOff>
    </xdr:from>
    <xdr:to>
      <xdr:col>19</xdr:col>
      <xdr:colOff>177800</xdr:colOff>
      <xdr:row>78</xdr:row>
      <xdr:rowOff>19265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90905"/>
          <a:ext cx="889000" cy="10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89255</xdr:rowOff>
    </xdr:from>
    <xdr:to>
      <xdr:col>15</xdr:col>
      <xdr:colOff>50800</xdr:colOff>
      <xdr:row>78</xdr:row>
      <xdr:rowOff>41497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90905"/>
          <a:ext cx="889000" cy="12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41497</xdr:rowOff>
    </xdr:from>
    <xdr:to>
      <xdr:col>10</xdr:col>
      <xdr:colOff>114300</xdr:colOff>
      <xdr:row>78</xdr:row>
      <xdr:rowOff>60034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14597"/>
          <a:ext cx="889000" cy="1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151307</xdr:rowOff>
    </xdr:from>
    <xdr:to>
      <xdr:col>24</xdr:col>
      <xdr:colOff>114300</xdr:colOff>
      <xdr:row>78</xdr:row>
      <xdr:rowOff>81457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129734</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3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139915</xdr:rowOff>
    </xdr:from>
    <xdr:to>
      <xdr:col>20</xdr:col>
      <xdr:colOff>38100</xdr:colOff>
      <xdr:row>78</xdr:row>
      <xdr:rowOff>70065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4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61192</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43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38455</xdr:rowOff>
    </xdr:from>
    <xdr:to>
      <xdr:col>15</xdr:col>
      <xdr:colOff>101600</xdr:colOff>
      <xdr:row>77</xdr:row>
      <xdr:rowOff>140055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156582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1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162147</xdr:rowOff>
    </xdr:from>
    <xdr:to>
      <xdr:col>10</xdr:col>
      <xdr:colOff>165100</xdr:colOff>
      <xdr:row>78</xdr:row>
      <xdr:rowOff>92297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6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83424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56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9234</xdr:rowOff>
    </xdr:from>
    <xdr:to>
      <xdr:col>6</xdr:col>
      <xdr:colOff>38100</xdr:colOff>
      <xdr:row>78</xdr:row>
      <xdr:rowOff>110834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8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101961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7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4301</xdr:rowOff>
    </xdr:from>
    <xdr:to>
      <xdr:col>24</xdr:col>
      <xdr:colOff>63500</xdr:colOff>
      <xdr:row>98</xdr:row>
      <xdr:rowOff>23792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06401"/>
          <a:ext cx="838200" cy="1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23792</xdr:rowOff>
    </xdr:from>
    <xdr:to>
      <xdr:col>19</xdr:col>
      <xdr:colOff>177800</xdr:colOff>
      <xdr:row>98</xdr:row>
      <xdr:rowOff>105006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25892"/>
          <a:ext cx="889000" cy="8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33179</xdr:rowOff>
    </xdr:from>
    <xdr:to>
      <xdr:col>15</xdr:col>
      <xdr:colOff>50800</xdr:colOff>
      <xdr:row>98</xdr:row>
      <xdr:rowOff>105006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35279"/>
          <a:ext cx="889000" cy="7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33179</xdr:rowOff>
    </xdr:from>
    <xdr:to>
      <xdr:col>10</xdr:col>
      <xdr:colOff>114300</xdr:colOff>
      <xdr:row>99</xdr:row>
      <xdr:rowOff>16202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35279"/>
          <a:ext cx="889000" cy="15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124951</xdr:rowOff>
    </xdr:from>
    <xdr:to>
      <xdr:col>24</xdr:col>
      <xdr:colOff>114300</xdr:colOff>
      <xdr:row>98</xdr:row>
      <xdr:rowOff>55101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103378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3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144442</xdr:rowOff>
    </xdr:from>
    <xdr:to>
      <xdr:col>20</xdr:col>
      <xdr:colOff>38100</xdr:colOff>
      <xdr:row>98</xdr:row>
      <xdr:rowOff>74592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7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65719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6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54206</xdr:rowOff>
    </xdr:from>
    <xdr:to>
      <xdr:col>15</xdr:col>
      <xdr:colOff>101600</xdr:colOff>
      <xdr:row>98</xdr:row>
      <xdr:rowOff>155806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5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146933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4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153829</xdr:rowOff>
    </xdr:from>
    <xdr:to>
      <xdr:col>10</xdr:col>
      <xdr:colOff>165100</xdr:colOff>
      <xdr:row>98</xdr:row>
      <xdr:rowOff>83979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8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75106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136852</xdr:rowOff>
    </xdr:from>
    <xdr:to>
      <xdr:col>6</xdr:col>
      <xdr:colOff>38100</xdr:colOff>
      <xdr:row>99</xdr:row>
      <xdr:rowOff>67002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58129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3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100892</xdr:rowOff>
    </xdr:from>
    <xdr:to>
      <xdr:col>55</xdr:col>
      <xdr:colOff>0</xdr:colOff>
      <xdr:row>38</xdr:row>
      <xdr:rowOff>162251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15992"/>
          <a:ext cx="838200" cy="6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90894</xdr:rowOff>
    </xdr:from>
    <xdr:to>
      <xdr:col>50</xdr:col>
      <xdr:colOff>114300</xdr:colOff>
      <xdr:row>38</xdr:row>
      <xdr:rowOff>162251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05994"/>
          <a:ext cx="889000" cy="7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90894</xdr:rowOff>
    </xdr:from>
    <xdr:to>
      <xdr:col>45</xdr:col>
      <xdr:colOff>177800</xdr:colOff>
      <xdr:row>39</xdr:row>
      <xdr:rowOff>742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05994"/>
          <a:ext cx="889000" cy="8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124509</xdr:rowOff>
    </xdr:from>
    <xdr:to>
      <xdr:col>41</xdr:col>
      <xdr:colOff>50800</xdr:colOff>
      <xdr:row>39</xdr:row>
      <xdr:rowOff>742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96709"/>
          <a:ext cx="889000" cy="39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50092</xdr:rowOff>
    </xdr:from>
    <xdr:to>
      <xdr:col>55</xdr:col>
      <xdr:colOff>50800</xdr:colOff>
      <xdr:row>38</xdr:row>
      <xdr:rowOff>151692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6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28519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4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111451</xdr:rowOff>
    </xdr:from>
    <xdr:to>
      <xdr:col>50</xdr:col>
      <xdr:colOff>165100</xdr:colOff>
      <xdr:row>39</xdr:row>
      <xdr:rowOff>41601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2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32728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40094</xdr:rowOff>
    </xdr:from>
    <xdr:to>
      <xdr:col>46</xdr:col>
      <xdr:colOff>38100</xdr:colOff>
      <xdr:row>38</xdr:row>
      <xdr:rowOff>141694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5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132821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4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121392</xdr:rowOff>
    </xdr:from>
    <xdr:to>
      <xdr:col>41</xdr:col>
      <xdr:colOff>101600</xdr:colOff>
      <xdr:row>39</xdr:row>
      <xdr:rowOff>51542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3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42669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72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73709</xdr:rowOff>
    </xdr:from>
    <xdr:to>
      <xdr:col>36</xdr:col>
      <xdr:colOff>165100</xdr:colOff>
      <xdr:row>37</xdr:row>
      <xdr:rowOff>3859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166436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38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88144</xdr:rowOff>
    </xdr:from>
    <xdr:to>
      <xdr:col>55</xdr:col>
      <xdr:colOff>0</xdr:colOff>
      <xdr:row>58</xdr:row>
      <xdr:rowOff>113274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32244"/>
          <a:ext cx="838200" cy="2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113274</xdr:rowOff>
    </xdr:from>
    <xdr:to>
      <xdr:col>50</xdr:col>
      <xdr:colOff>114300</xdr:colOff>
      <xdr:row>58</xdr:row>
      <xdr:rowOff>117845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5737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117845</xdr:rowOff>
    </xdr:from>
    <xdr:to>
      <xdr:col>45</xdr:col>
      <xdr:colOff>177800</xdr:colOff>
      <xdr:row>58</xdr:row>
      <xdr:rowOff>121698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61945"/>
          <a:ext cx="889000" cy="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116696</xdr:rowOff>
    </xdr:from>
    <xdr:to>
      <xdr:col>41</xdr:col>
      <xdr:colOff>50800</xdr:colOff>
      <xdr:row>58</xdr:row>
      <xdr:rowOff>121698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60796"/>
          <a:ext cx="889000" cy="5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37344</xdr:rowOff>
    </xdr:from>
    <xdr:to>
      <xdr:col>55</xdr:col>
      <xdr:colOff>50800</xdr:colOff>
      <xdr:row>58</xdr:row>
      <xdr:rowOff>138944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8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62474</xdr:rowOff>
    </xdr:from>
    <xdr:to>
      <xdr:col>50</xdr:col>
      <xdr:colOff>165100</xdr:colOff>
      <xdr:row>58</xdr:row>
      <xdr:rowOff>164074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0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155201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9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67045</xdr:rowOff>
    </xdr:from>
    <xdr:to>
      <xdr:col>46</xdr:col>
      <xdr:colOff>38100</xdr:colOff>
      <xdr:row>58</xdr:row>
      <xdr:rowOff>168645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1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159772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0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70898</xdr:rowOff>
    </xdr:from>
    <xdr:to>
      <xdr:col>41</xdr:col>
      <xdr:colOff>101600</xdr:colOff>
      <xdr:row>59</xdr:row>
      <xdr:rowOff>1048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163625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65896</xdr:rowOff>
    </xdr:from>
    <xdr:to>
      <xdr:col>36</xdr:col>
      <xdr:colOff>165100</xdr:colOff>
      <xdr:row>58</xdr:row>
      <xdr:rowOff>167496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158623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10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139700</xdr:rowOff>
    </xdr:from>
    <xdr:to>
      <xdr:col>45</xdr:col>
      <xdr:colOff>177800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139343</xdr:rowOff>
    </xdr:from>
    <xdr:to>
      <xdr:col>41</xdr:col>
      <xdr:colOff>50800</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12443"/>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88543</xdr:rowOff>
    </xdr:from>
    <xdr:to>
      <xdr:col>36</xdr:col>
      <xdr:colOff>165100</xdr:colOff>
      <xdr:row>79</xdr:row>
      <xdr:rowOff>18693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9820</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17" y="13554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71065</xdr:rowOff>
    </xdr:from>
    <xdr:to>
      <xdr:col>55</xdr:col>
      <xdr:colOff>0</xdr:colOff>
      <xdr:row>98</xdr:row>
      <xdr:rowOff>31702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01715"/>
          <a:ext cx="838200" cy="13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31702</xdr:rowOff>
    </xdr:from>
    <xdr:to>
      <xdr:col>50</xdr:col>
      <xdr:colOff>114300</xdr:colOff>
      <xdr:row>98</xdr:row>
      <xdr:rowOff>51042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33802"/>
          <a:ext cx="8890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51042</xdr:rowOff>
    </xdr:from>
    <xdr:to>
      <xdr:col>45</xdr:col>
      <xdr:colOff>177800</xdr:colOff>
      <xdr:row>98</xdr:row>
      <xdr:rowOff>67830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53142"/>
          <a:ext cx="889000" cy="1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45926</xdr:rowOff>
    </xdr:from>
    <xdr:to>
      <xdr:col>41</xdr:col>
      <xdr:colOff>50800</xdr:colOff>
      <xdr:row>98</xdr:row>
      <xdr:rowOff>67830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48026"/>
          <a:ext cx="889000" cy="2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20265</xdr:rowOff>
    </xdr:from>
    <xdr:to>
      <xdr:col>55</xdr:col>
      <xdr:colOff>50800</xdr:colOff>
      <xdr:row>97</xdr:row>
      <xdr:rowOff>121865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43142</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0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152352</xdr:rowOff>
    </xdr:from>
    <xdr:to>
      <xdr:col>50</xdr:col>
      <xdr:colOff>165100</xdr:colOff>
      <xdr:row>98</xdr:row>
      <xdr:rowOff>82502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8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73629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7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242</xdr:rowOff>
    </xdr:from>
    <xdr:to>
      <xdr:col>46</xdr:col>
      <xdr:colOff>38100</xdr:colOff>
      <xdr:row>98</xdr:row>
      <xdr:rowOff>101842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92969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17030</xdr:rowOff>
    </xdr:from>
    <xdr:to>
      <xdr:col>41</xdr:col>
      <xdr:colOff>101600</xdr:colOff>
      <xdr:row>98</xdr:row>
      <xdr:rowOff>118630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109757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166576</xdr:rowOff>
    </xdr:from>
    <xdr:to>
      <xdr:col>36</xdr:col>
      <xdr:colOff>165100</xdr:colOff>
      <xdr:row>98</xdr:row>
      <xdr:rowOff>96726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87853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94744</xdr:rowOff>
    </xdr:from>
    <xdr:to>
      <xdr:col>85</xdr:col>
      <xdr:colOff>127000</xdr:colOff>
      <xdr:row>38</xdr:row>
      <xdr:rowOff>137930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09844"/>
          <a:ext cx="838200" cy="4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76227</xdr:rowOff>
    </xdr:from>
    <xdr:to>
      <xdr:col>81</xdr:col>
      <xdr:colOff>50800</xdr:colOff>
      <xdr:row>38</xdr:row>
      <xdr:rowOff>94744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91327"/>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76227</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91327"/>
          <a:ext cx="889000" cy="6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116356</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31456"/>
          <a:ext cx="889000" cy="2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87130</xdr:rowOff>
    </xdr:from>
    <xdr:to>
      <xdr:col>85</xdr:col>
      <xdr:colOff>177800</xdr:colOff>
      <xdr:row>39</xdr:row>
      <xdr:rowOff>17280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6866</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43944</xdr:rowOff>
    </xdr:from>
    <xdr:to>
      <xdr:col>81</xdr:col>
      <xdr:colOff>101600</xdr:colOff>
      <xdr:row>38</xdr:row>
      <xdr:rowOff>145544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5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136671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25427</xdr:rowOff>
    </xdr:from>
    <xdr:to>
      <xdr:col>76</xdr:col>
      <xdr:colOff>165100</xdr:colOff>
      <xdr:row>38</xdr:row>
      <xdr:rowOff>127027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4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143554</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31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65556</xdr:rowOff>
    </xdr:from>
    <xdr:to>
      <xdr:col>67</xdr:col>
      <xdr:colOff>101600</xdr:colOff>
      <xdr:row>38</xdr:row>
      <xdr:rowOff>167156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8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158283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7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3290</xdr:rowOff>
    </xdr:from>
    <xdr:to>
      <xdr:col>85</xdr:col>
      <xdr:colOff>127000</xdr:colOff>
      <xdr:row>78</xdr:row>
      <xdr:rowOff>10423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76390"/>
          <a:ext cx="8382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3290</xdr:rowOff>
    </xdr:from>
    <xdr:to>
      <xdr:col>81</xdr:col>
      <xdr:colOff>50800</xdr:colOff>
      <xdr:row>78</xdr:row>
      <xdr:rowOff>5283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76390"/>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5283</xdr:rowOff>
    </xdr:from>
    <xdr:to>
      <xdr:col>76</xdr:col>
      <xdr:colOff>114300</xdr:colOff>
      <xdr:row>78</xdr:row>
      <xdr:rowOff>13650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78383"/>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13650</xdr:rowOff>
    </xdr:from>
    <xdr:to>
      <xdr:col>71</xdr:col>
      <xdr:colOff>177800</xdr:colOff>
      <xdr:row>78</xdr:row>
      <xdr:rowOff>18222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867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131073</xdr:rowOff>
    </xdr:from>
    <xdr:to>
      <xdr:col>85</xdr:col>
      <xdr:colOff>177800</xdr:colOff>
      <xdr:row>78</xdr:row>
      <xdr:rowOff>61223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3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46000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4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123940</xdr:rowOff>
    </xdr:from>
    <xdr:to>
      <xdr:col>81</xdr:col>
      <xdr:colOff>101600</xdr:colOff>
      <xdr:row>78</xdr:row>
      <xdr:rowOff>54090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45217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1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125933</xdr:rowOff>
    </xdr:from>
    <xdr:to>
      <xdr:col>76</xdr:col>
      <xdr:colOff>165100</xdr:colOff>
      <xdr:row>78</xdr:row>
      <xdr:rowOff>56083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2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47210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2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134300</xdr:rowOff>
    </xdr:from>
    <xdr:to>
      <xdr:col>72</xdr:col>
      <xdr:colOff>38100</xdr:colOff>
      <xdr:row>78</xdr:row>
      <xdr:rowOff>64450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3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55577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2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138872</xdr:rowOff>
    </xdr:from>
    <xdr:to>
      <xdr:col>67</xdr:col>
      <xdr:colOff>101600</xdr:colOff>
      <xdr:row>78</xdr:row>
      <xdr:rowOff>69022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4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60149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547</xdr:rowOff>
    </xdr:from>
    <xdr:to>
      <xdr:col>85</xdr:col>
      <xdr:colOff>127000</xdr:colOff>
      <xdr:row>99</xdr:row>
      <xdr:rowOff>33077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74097"/>
          <a:ext cx="838200" cy="3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33077</xdr:rowOff>
    </xdr:from>
    <xdr:to>
      <xdr:col>81</xdr:col>
      <xdr:colOff>50800</xdr:colOff>
      <xdr:row>99</xdr:row>
      <xdr:rowOff>43424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7006627"/>
          <a:ext cx="889000" cy="1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70300</xdr:rowOff>
    </xdr:from>
    <xdr:to>
      <xdr:col>76</xdr:col>
      <xdr:colOff>114300</xdr:colOff>
      <xdr:row>99</xdr:row>
      <xdr:rowOff>43424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72400"/>
          <a:ext cx="889000" cy="14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70300</xdr:rowOff>
    </xdr:from>
    <xdr:to>
      <xdr:col>71</xdr:col>
      <xdr:colOff>177800</xdr:colOff>
      <xdr:row>98</xdr:row>
      <xdr:rowOff>168177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72400"/>
          <a:ext cx="889000" cy="9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121197</xdr:rowOff>
    </xdr:from>
    <xdr:to>
      <xdr:col>85</xdr:col>
      <xdr:colOff>177800</xdr:colOff>
      <xdr:row>99</xdr:row>
      <xdr:rowOff>51347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2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36124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153727</xdr:rowOff>
    </xdr:from>
    <xdr:to>
      <xdr:col>81</xdr:col>
      <xdr:colOff>101600</xdr:colOff>
      <xdr:row>99</xdr:row>
      <xdr:rowOff>83877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5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75004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4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164074</xdr:rowOff>
    </xdr:from>
    <xdr:to>
      <xdr:col>76</xdr:col>
      <xdr:colOff>165100</xdr:colOff>
      <xdr:row>99</xdr:row>
      <xdr:rowOff>94224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6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85351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5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19500</xdr:rowOff>
    </xdr:from>
    <xdr:to>
      <xdr:col>72</xdr:col>
      <xdr:colOff>38100</xdr:colOff>
      <xdr:row>98</xdr:row>
      <xdr:rowOff>121100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2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112227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117377</xdr:rowOff>
    </xdr:from>
    <xdr:to>
      <xdr:col>67</xdr:col>
      <xdr:colOff>101600</xdr:colOff>
      <xdr:row>99</xdr:row>
      <xdr:rowOff>47527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1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38654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1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33477</xdr:rowOff>
    </xdr:from>
    <xdr:to>
      <xdr:col>116</xdr:col>
      <xdr:colOff>63500</xdr:colOff>
      <xdr:row>39</xdr:row>
      <xdr:rowOff>35039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720027"/>
          <a:ext cx="8382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35039</xdr:rowOff>
    </xdr:from>
    <xdr:to>
      <xdr:col>111</xdr:col>
      <xdr:colOff>177800</xdr:colOff>
      <xdr:row>39</xdr:row>
      <xdr:rowOff>35458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721589"/>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35458</xdr:rowOff>
    </xdr:from>
    <xdr:to>
      <xdr:col>107</xdr:col>
      <xdr:colOff>50800</xdr:colOff>
      <xdr:row>39</xdr:row>
      <xdr:rowOff>35878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722008"/>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35878</xdr:rowOff>
    </xdr:from>
    <xdr:to>
      <xdr:col>102</xdr:col>
      <xdr:colOff>114300</xdr:colOff>
      <xdr:row>39</xdr:row>
      <xdr:rowOff>38392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722428"/>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154127</xdr:rowOff>
    </xdr:from>
    <xdr:to>
      <xdr:col>116</xdr:col>
      <xdr:colOff>114300</xdr:colOff>
      <xdr:row>39</xdr:row>
      <xdr:rowOff>84277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69054</xdr:rowOff>
    </xdr:from>
    <xdr:ext cx="378565"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84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155689</xdr:rowOff>
    </xdr:from>
    <xdr:to>
      <xdr:col>112</xdr:col>
      <xdr:colOff>38100</xdr:colOff>
      <xdr:row>39</xdr:row>
      <xdr:rowOff>85839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7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76966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4017" y="6763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156108</xdr:rowOff>
    </xdr:from>
    <xdr:to>
      <xdr:col>107</xdr:col>
      <xdr:colOff>101600</xdr:colOff>
      <xdr:row>39</xdr:row>
      <xdr:rowOff>86258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7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77385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763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156528</xdr:rowOff>
    </xdr:from>
    <xdr:to>
      <xdr:col>102</xdr:col>
      <xdr:colOff>165100</xdr:colOff>
      <xdr:row>39</xdr:row>
      <xdr:rowOff>86678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7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77805</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764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159042</xdr:rowOff>
    </xdr:from>
    <xdr:to>
      <xdr:col>98</xdr:col>
      <xdr:colOff>38100</xdr:colOff>
      <xdr:row>39</xdr:row>
      <xdr:rowOff>89192</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80319</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766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125253</xdr:rowOff>
    </xdr:from>
    <xdr:to>
      <xdr:col>116</xdr:col>
      <xdr:colOff>63500</xdr:colOff>
      <xdr:row>58</xdr:row>
      <xdr:rowOff>130328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69353"/>
          <a:ext cx="8382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121869</xdr:rowOff>
    </xdr:from>
    <xdr:to>
      <xdr:col>111</xdr:col>
      <xdr:colOff>177800</xdr:colOff>
      <xdr:row>58</xdr:row>
      <xdr:rowOff>125253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65969"/>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121869</xdr:rowOff>
    </xdr:from>
    <xdr:to>
      <xdr:col>107</xdr:col>
      <xdr:colOff>50800</xdr:colOff>
      <xdr:row>58</xdr:row>
      <xdr:rowOff>123492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65969"/>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99832</xdr:rowOff>
    </xdr:from>
    <xdr:to>
      <xdr:col>102</xdr:col>
      <xdr:colOff>114300</xdr:colOff>
      <xdr:row>58</xdr:row>
      <xdr:rowOff>123492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701032"/>
          <a:ext cx="889000" cy="36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79528</xdr:rowOff>
    </xdr:from>
    <xdr:to>
      <xdr:col>116</xdr:col>
      <xdr:colOff>114300</xdr:colOff>
      <xdr:row>59</xdr:row>
      <xdr:rowOff>9678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165905</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38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74453</xdr:rowOff>
    </xdr:from>
    <xdr:to>
      <xdr:col>112</xdr:col>
      <xdr:colOff>38100</xdr:colOff>
      <xdr:row>59</xdr:row>
      <xdr:rowOff>4603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1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167180</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11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71069</xdr:rowOff>
    </xdr:from>
    <xdr:to>
      <xdr:col>107</xdr:col>
      <xdr:colOff>101600</xdr:colOff>
      <xdr:row>59</xdr:row>
      <xdr:rowOff>1219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1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163796</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07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72692</xdr:rowOff>
    </xdr:from>
    <xdr:to>
      <xdr:col>102</xdr:col>
      <xdr:colOff>165100</xdr:colOff>
      <xdr:row>59</xdr:row>
      <xdr:rowOff>2842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1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165419</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09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49032</xdr:rowOff>
    </xdr:from>
    <xdr:to>
      <xdr:col>98</xdr:col>
      <xdr:colOff>38100</xdr:colOff>
      <xdr:row>56</xdr:row>
      <xdr:rowOff>150632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6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167159</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942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152077</xdr:rowOff>
    </xdr:from>
    <xdr:to>
      <xdr:col>116</xdr:col>
      <xdr:colOff>63500</xdr:colOff>
      <xdr:row>75</xdr:row>
      <xdr:rowOff>24045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39377"/>
          <a:ext cx="838200" cy="4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24045</xdr:rowOff>
    </xdr:from>
    <xdr:to>
      <xdr:col>111</xdr:col>
      <xdr:colOff>177800</xdr:colOff>
      <xdr:row>75</xdr:row>
      <xdr:rowOff>39704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882795"/>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39704</xdr:rowOff>
    </xdr:from>
    <xdr:to>
      <xdr:col>107</xdr:col>
      <xdr:colOff>50800</xdr:colOff>
      <xdr:row>75</xdr:row>
      <xdr:rowOff>73210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98454"/>
          <a:ext cx="889000" cy="3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73210</xdr:rowOff>
    </xdr:from>
    <xdr:to>
      <xdr:col>102</xdr:col>
      <xdr:colOff>114300</xdr:colOff>
      <xdr:row>75</xdr:row>
      <xdr:rowOff>110015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931960"/>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101277</xdr:rowOff>
    </xdr:from>
    <xdr:to>
      <xdr:col>116</xdr:col>
      <xdr:colOff>114300</xdr:colOff>
      <xdr:row>75</xdr:row>
      <xdr:rowOff>31427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8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124154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4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144695</xdr:rowOff>
    </xdr:from>
    <xdr:to>
      <xdr:col>112</xdr:col>
      <xdr:colOff>38100</xdr:colOff>
      <xdr:row>75</xdr:row>
      <xdr:rowOff>74845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3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65972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160354</xdr:rowOff>
    </xdr:from>
    <xdr:to>
      <xdr:col>107</xdr:col>
      <xdr:colOff>101600</xdr:colOff>
      <xdr:row>75</xdr:row>
      <xdr:rowOff>90504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4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81631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94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22410</xdr:rowOff>
    </xdr:from>
    <xdr:to>
      <xdr:col>102</xdr:col>
      <xdr:colOff>165100</xdr:colOff>
      <xdr:row>75</xdr:row>
      <xdr:rowOff>124010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115136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7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59215</xdr:rowOff>
    </xdr:from>
    <xdr:to>
      <xdr:col>98</xdr:col>
      <xdr:colOff>38100</xdr:colOff>
      <xdr:row>75</xdr:row>
      <xdr:rowOff>160815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1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151942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1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では、人件費、物件費、扶助費、補助費等、普通建設事業費、積立金、投資及び出資金、繰出金の８項目で住民一人当たりコストが前年度比で増加となった。給与改定による職員人件費（会計年度任用職員含む）等の人件費、下田地区消防組合や西豆衛生プラント組合の一部事務組合負担金の補助費等、学校給食新共同調理場建設工事の普通建設事業費が大きく増加した。また、類似団体内平均値は昨年度唯一物件費が下回ったものの、後期高齢者医療広域連合医療費負担金の増加により繰出金が全項目中唯一、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については、令和５年１月１日から令和６年１月１日が▲１４７人、さらに令和７年１月１日が▲１６６と減少傾向に歯止めがかからない状況である。今後も各項目において住民一人当たりコストの増加が見込まれる。扶助費においては、自立支援給付費や保育所実施委託などでも増加しており、今後も増加が見込まれる。また、町有施設耐震改修事業や一部事務組合での新斎場整備事業の大型起債事業が予定されており、後年度では借入れた地方債償還による公債費等の増加も見込まれることから、各項目の数値の推移に注視しながら、引き続き計画的な財政運営を図っ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46228</xdr:rowOff>
    </xdr:from>
    <xdr:to>
      <xdr:col>24</xdr:col>
      <xdr:colOff>63500</xdr:colOff>
      <xdr:row>37</xdr:row>
      <xdr:rowOff>88519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89878"/>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88519</xdr:rowOff>
    </xdr:from>
    <xdr:to>
      <xdr:col>19</xdr:col>
      <xdr:colOff>177800</xdr:colOff>
      <xdr:row>37</xdr:row>
      <xdr:rowOff>154559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32169"/>
          <a:ext cx="889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154559</xdr:rowOff>
    </xdr:from>
    <xdr:to>
      <xdr:col>15</xdr:col>
      <xdr:colOff>50800</xdr:colOff>
      <xdr:row>38</xdr:row>
      <xdr:rowOff>66675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98209"/>
          <a:ext cx="889000" cy="8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66675</xdr:rowOff>
    </xdr:from>
    <xdr:to>
      <xdr:col>10</xdr:col>
      <xdr:colOff>114300</xdr:colOff>
      <xdr:row>38</xdr:row>
      <xdr:rowOff>82804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81775"/>
          <a:ext cx="8890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166878</xdr:rowOff>
    </xdr:from>
    <xdr:to>
      <xdr:col>24</xdr:col>
      <xdr:colOff>114300</xdr:colOff>
      <xdr:row>37</xdr:row>
      <xdr:rowOff>97028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145305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1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37719</xdr:rowOff>
    </xdr:from>
    <xdr:to>
      <xdr:col>20</xdr:col>
      <xdr:colOff>38100</xdr:colOff>
      <xdr:row>37</xdr:row>
      <xdr:rowOff>139319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130446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7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103759</xdr:rowOff>
    </xdr:from>
    <xdr:to>
      <xdr:col>15</xdr:col>
      <xdr:colOff>101600</xdr:colOff>
      <xdr:row>38</xdr:row>
      <xdr:rowOff>33910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25036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15875</xdr:rowOff>
    </xdr:from>
    <xdr:to>
      <xdr:col>10</xdr:col>
      <xdr:colOff>165100</xdr:colOff>
      <xdr:row>38</xdr:row>
      <xdr:rowOff>117475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108602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2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32004</xdr:rowOff>
    </xdr:from>
    <xdr:to>
      <xdr:col>6</xdr:col>
      <xdr:colOff>38100</xdr:colOff>
      <xdr:row>38</xdr:row>
      <xdr:rowOff>133604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4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124731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3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2646</xdr:rowOff>
    </xdr:from>
    <xdr:to>
      <xdr:col>24</xdr:col>
      <xdr:colOff>63500</xdr:colOff>
      <xdr:row>58</xdr:row>
      <xdr:rowOff>39208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6746"/>
          <a:ext cx="838200" cy="3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39208</xdr:rowOff>
    </xdr:from>
    <xdr:to>
      <xdr:col>19</xdr:col>
      <xdr:colOff>177800</xdr:colOff>
      <xdr:row>58</xdr:row>
      <xdr:rowOff>60018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83308"/>
          <a:ext cx="889000" cy="2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25240</xdr:rowOff>
    </xdr:from>
    <xdr:to>
      <xdr:col>15</xdr:col>
      <xdr:colOff>50800</xdr:colOff>
      <xdr:row>58</xdr:row>
      <xdr:rowOff>60018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9340"/>
          <a:ext cx="889000" cy="3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103874</xdr:rowOff>
    </xdr:from>
    <xdr:to>
      <xdr:col>10</xdr:col>
      <xdr:colOff>114300</xdr:colOff>
      <xdr:row>58</xdr:row>
      <xdr:rowOff>25240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76524"/>
          <a:ext cx="889000" cy="9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123296</xdr:rowOff>
    </xdr:from>
    <xdr:to>
      <xdr:col>24</xdr:col>
      <xdr:colOff>114300</xdr:colOff>
      <xdr:row>58</xdr:row>
      <xdr:rowOff>53446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38223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159858</xdr:rowOff>
    </xdr:from>
    <xdr:to>
      <xdr:col>20</xdr:col>
      <xdr:colOff>38100</xdr:colOff>
      <xdr:row>58</xdr:row>
      <xdr:rowOff>90008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81135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2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9218</xdr:rowOff>
    </xdr:from>
    <xdr:to>
      <xdr:col>15</xdr:col>
      <xdr:colOff>101600</xdr:colOff>
      <xdr:row>58</xdr:row>
      <xdr:rowOff>110818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101945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6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145890</xdr:rowOff>
    </xdr:from>
    <xdr:to>
      <xdr:col>10</xdr:col>
      <xdr:colOff>165100</xdr:colOff>
      <xdr:row>58</xdr:row>
      <xdr:rowOff>76040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67167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1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53074</xdr:rowOff>
    </xdr:from>
    <xdr:to>
      <xdr:col>6</xdr:col>
      <xdr:colOff>38100</xdr:colOff>
      <xdr:row>57</xdr:row>
      <xdr:rowOff>154674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145801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18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127017</xdr:rowOff>
    </xdr:from>
    <xdr:to>
      <xdr:col>24</xdr:col>
      <xdr:colOff>63500</xdr:colOff>
      <xdr:row>77</xdr:row>
      <xdr:rowOff>163795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28667"/>
          <a:ext cx="838200" cy="3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163795</xdr:rowOff>
    </xdr:from>
    <xdr:to>
      <xdr:col>19</xdr:col>
      <xdr:colOff>177800</xdr:colOff>
      <xdr:row>78</xdr:row>
      <xdr:rowOff>41745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65445"/>
          <a:ext cx="889000" cy="4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5535</xdr:rowOff>
    </xdr:from>
    <xdr:to>
      <xdr:col>15</xdr:col>
      <xdr:colOff>50800</xdr:colOff>
      <xdr:row>78</xdr:row>
      <xdr:rowOff>41745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78635"/>
          <a:ext cx="889000" cy="3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5535</xdr:rowOff>
    </xdr:from>
    <xdr:to>
      <xdr:col>10</xdr:col>
      <xdr:colOff>114300</xdr:colOff>
      <xdr:row>78</xdr:row>
      <xdr:rowOff>92250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78635"/>
          <a:ext cx="889000" cy="8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76217</xdr:rowOff>
    </xdr:from>
    <xdr:to>
      <xdr:col>24</xdr:col>
      <xdr:colOff>114300</xdr:colOff>
      <xdr:row>78</xdr:row>
      <xdr:rowOff>6367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92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112995</xdr:rowOff>
    </xdr:from>
    <xdr:to>
      <xdr:col>20</xdr:col>
      <xdr:colOff>38100</xdr:colOff>
      <xdr:row>78</xdr:row>
      <xdr:rowOff>43145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1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34272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07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162395</xdr:rowOff>
    </xdr:from>
    <xdr:to>
      <xdr:col>15</xdr:col>
      <xdr:colOff>101600</xdr:colOff>
      <xdr:row>78</xdr:row>
      <xdr:rowOff>92545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83672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126185</xdr:rowOff>
    </xdr:from>
    <xdr:to>
      <xdr:col>10</xdr:col>
      <xdr:colOff>165100</xdr:colOff>
      <xdr:row>78</xdr:row>
      <xdr:rowOff>56335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2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47462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2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41450</xdr:rowOff>
    </xdr:from>
    <xdr:to>
      <xdr:col>6</xdr:col>
      <xdr:colOff>38100</xdr:colOff>
      <xdr:row>78</xdr:row>
      <xdr:rowOff>143050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134177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97131</xdr:rowOff>
    </xdr:from>
    <xdr:to>
      <xdr:col>24</xdr:col>
      <xdr:colOff>63500</xdr:colOff>
      <xdr:row>98</xdr:row>
      <xdr:rowOff>98757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9231"/>
          <a:ext cx="8382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97131</xdr:rowOff>
    </xdr:from>
    <xdr:to>
      <xdr:col>19</xdr:col>
      <xdr:colOff>177800</xdr:colOff>
      <xdr:row>98</xdr:row>
      <xdr:rowOff>99400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99231"/>
          <a:ext cx="889000" cy="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99400</xdr:rowOff>
    </xdr:from>
    <xdr:to>
      <xdr:col>15</xdr:col>
      <xdr:colOff>50800</xdr:colOff>
      <xdr:row>98</xdr:row>
      <xdr:rowOff>103732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1500"/>
          <a:ext cx="889000" cy="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103732</xdr:rowOff>
    </xdr:from>
    <xdr:to>
      <xdr:col>10</xdr:col>
      <xdr:colOff>114300</xdr:colOff>
      <xdr:row>98</xdr:row>
      <xdr:rowOff>108603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5832"/>
          <a:ext cx="889000" cy="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47957</xdr:rowOff>
    </xdr:from>
    <xdr:to>
      <xdr:col>24</xdr:col>
      <xdr:colOff>114300</xdr:colOff>
      <xdr:row>98</xdr:row>
      <xdr:rowOff>149557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46331</xdr:rowOff>
    </xdr:from>
    <xdr:to>
      <xdr:col>20</xdr:col>
      <xdr:colOff>38100</xdr:colOff>
      <xdr:row>98</xdr:row>
      <xdr:rowOff>147931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139058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48600</xdr:rowOff>
    </xdr:from>
    <xdr:to>
      <xdr:col>15</xdr:col>
      <xdr:colOff>101600</xdr:colOff>
      <xdr:row>98</xdr:row>
      <xdr:rowOff>150200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141327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52932</xdr:rowOff>
    </xdr:from>
    <xdr:to>
      <xdr:col>10</xdr:col>
      <xdr:colOff>165100</xdr:colOff>
      <xdr:row>98</xdr:row>
      <xdr:rowOff>154532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145659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57803</xdr:rowOff>
    </xdr:from>
    <xdr:to>
      <xdr:col>6</xdr:col>
      <xdr:colOff>38100</xdr:colOff>
      <xdr:row>98</xdr:row>
      <xdr:rowOff>159403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150530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30204</xdr:rowOff>
    </xdr:from>
    <xdr:to>
      <xdr:col>55</xdr:col>
      <xdr:colOff>0</xdr:colOff>
      <xdr:row>58</xdr:row>
      <xdr:rowOff>64060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74304"/>
          <a:ext cx="838200" cy="3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50950</xdr:rowOff>
    </xdr:from>
    <xdr:to>
      <xdr:col>50</xdr:col>
      <xdr:colOff>114300</xdr:colOff>
      <xdr:row>58</xdr:row>
      <xdr:rowOff>64060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95050"/>
          <a:ext cx="889000" cy="1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50950</xdr:rowOff>
    </xdr:from>
    <xdr:to>
      <xdr:col>45</xdr:col>
      <xdr:colOff>177800</xdr:colOff>
      <xdr:row>58</xdr:row>
      <xdr:rowOff>103078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95050"/>
          <a:ext cx="889000" cy="5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95569</xdr:rowOff>
    </xdr:from>
    <xdr:to>
      <xdr:col>41</xdr:col>
      <xdr:colOff>50800</xdr:colOff>
      <xdr:row>58</xdr:row>
      <xdr:rowOff>103078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39669"/>
          <a:ext cx="889000" cy="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150854</xdr:rowOff>
    </xdr:from>
    <xdr:to>
      <xdr:col>55</xdr:col>
      <xdr:colOff>50800</xdr:colOff>
      <xdr:row>58</xdr:row>
      <xdr:rowOff>81004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2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129281</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0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13260</xdr:rowOff>
    </xdr:from>
    <xdr:to>
      <xdr:col>50</xdr:col>
      <xdr:colOff>165100</xdr:colOff>
      <xdr:row>58</xdr:row>
      <xdr:rowOff>114860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105987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5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150</xdr:rowOff>
    </xdr:from>
    <xdr:to>
      <xdr:col>46</xdr:col>
      <xdr:colOff>38100</xdr:colOff>
      <xdr:row>58</xdr:row>
      <xdr:rowOff>101750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4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92877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52278</xdr:rowOff>
    </xdr:from>
    <xdr:to>
      <xdr:col>41</xdr:col>
      <xdr:colOff>101600</xdr:colOff>
      <xdr:row>58</xdr:row>
      <xdr:rowOff>153878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9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145005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8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44769</xdr:rowOff>
    </xdr:from>
    <xdr:to>
      <xdr:col>36</xdr:col>
      <xdr:colOff>165100</xdr:colOff>
      <xdr:row>58</xdr:row>
      <xdr:rowOff>146369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8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137496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8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28719</xdr:rowOff>
    </xdr:from>
    <xdr:to>
      <xdr:col>55</xdr:col>
      <xdr:colOff>0</xdr:colOff>
      <xdr:row>78</xdr:row>
      <xdr:rowOff>43329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01819"/>
          <a:ext cx="838200" cy="1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129608</xdr:rowOff>
    </xdr:from>
    <xdr:to>
      <xdr:col>50</xdr:col>
      <xdr:colOff>114300</xdr:colOff>
      <xdr:row>78</xdr:row>
      <xdr:rowOff>28719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31258"/>
          <a:ext cx="8890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129608</xdr:rowOff>
    </xdr:from>
    <xdr:to>
      <xdr:col>45</xdr:col>
      <xdr:colOff>177800</xdr:colOff>
      <xdr:row>78</xdr:row>
      <xdr:rowOff>4502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31258"/>
          <a:ext cx="889000" cy="4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81042</xdr:rowOff>
    </xdr:from>
    <xdr:to>
      <xdr:col>41</xdr:col>
      <xdr:colOff>50800</xdr:colOff>
      <xdr:row>78</xdr:row>
      <xdr:rowOff>4502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282692"/>
          <a:ext cx="889000" cy="9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163979</xdr:rowOff>
    </xdr:from>
    <xdr:to>
      <xdr:col>55</xdr:col>
      <xdr:colOff>50800</xdr:colOff>
      <xdr:row>78</xdr:row>
      <xdr:rowOff>94129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142406</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4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149369</xdr:rowOff>
    </xdr:from>
    <xdr:to>
      <xdr:col>50</xdr:col>
      <xdr:colOff>165100</xdr:colOff>
      <xdr:row>78</xdr:row>
      <xdr:rowOff>79519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5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96046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12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78808</xdr:rowOff>
    </xdr:from>
    <xdr:to>
      <xdr:col>46</xdr:col>
      <xdr:colOff>38100</xdr:colOff>
      <xdr:row>78</xdr:row>
      <xdr:rowOff>8958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8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25485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5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125152</xdr:rowOff>
    </xdr:from>
    <xdr:to>
      <xdr:col>41</xdr:col>
      <xdr:colOff>101600</xdr:colOff>
      <xdr:row>78</xdr:row>
      <xdr:rowOff>55302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2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71829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0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30242</xdr:rowOff>
    </xdr:from>
    <xdr:to>
      <xdr:col>36</xdr:col>
      <xdr:colOff>165100</xdr:colOff>
      <xdr:row>77</xdr:row>
      <xdr:rowOff>131842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3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148369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0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122244</xdr:rowOff>
    </xdr:from>
    <xdr:to>
      <xdr:col>55</xdr:col>
      <xdr:colOff>0</xdr:colOff>
      <xdr:row>97</xdr:row>
      <xdr:rowOff>134355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52894"/>
          <a:ext cx="838200" cy="1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134355</xdr:rowOff>
    </xdr:from>
    <xdr:to>
      <xdr:col>50</xdr:col>
      <xdr:colOff>114300</xdr:colOff>
      <xdr:row>97</xdr:row>
      <xdr:rowOff>163291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65005"/>
          <a:ext cx="889000" cy="2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142466</xdr:rowOff>
    </xdr:from>
    <xdr:to>
      <xdr:col>45</xdr:col>
      <xdr:colOff>177800</xdr:colOff>
      <xdr:row>97</xdr:row>
      <xdr:rowOff>163291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73116"/>
          <a:ext cx="889000" cy="2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142466</xdr:rowOff>
    </xdr:from>
    <xdr:to>
      <xdr:col>41</xdr:col>
      <xdr:colOff>50800</xdr:colOff>
      <xdr:row>97</xdr:row>
      <xdr:rowOff>146627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73116"/>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71444</xdr:rowOff>
    </xdr:from>
    <xdr:to>
      <xdr:col>55</xdr:col>
      <xdr:colOff>50800</xdr:colOff>
      <xdr:row>98</xdr:row>
      <xdr:rowOff>1594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0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157821</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83555</xdr:rowOff>
    </xdr:from>
    <xdr:to>
      <xdr:col>50</xdr:col>
      <xdr:colOff>165100</xdr:colOff>
      <xdr:row>98</xdr:row>
      <xdr:rowOff>13705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4832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0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112491</xdr:rowOff>
    </xdr:from>
    <xdr:to>
      <xdr:col>46</xdr:col>
      <xdr:colOff>38100</xdr:colOff>
      <xdr:row>98</xdr:row>
      <xdr:rowOff>42641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4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33768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3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91666</xdr:rowOff>
    </xdr:from>
    <xdr:to>
      <xdr:col>41</xdr:col>
      <xdr:colOff>101600</xdr:colOff>
      <xdr:row>98</xdr:row>
      <xdr:rowOff>21816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2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12943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1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95827</xdr:rowOff>
    </xdr:from>
    <xdr:to>
      <xdr:col>36</xdr:col>
      <xdr:colOff>165100</xdr:colOff>
      <xdr:row>98</xdr:row>
      <xdr:rowOff>25977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2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17104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1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69433</xdr:rowOff>
    </xdr:from>
    <xdr:to>
      <xdr:col>85</xdr:col>
      <xdr:colOff>127000</xdr:colOff>
      <xdr:row>36</xdr:row>
      <xdr:rowOff>111288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241633"/>
          <a:ext cx="838200" cy="4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111288</xdr:rowOff>
    </xdr:from>
    <xdr:to>
      <xdr:col>81</xdr:col>
      <xdr:colOff>50800</xdr:colOff>
      <xdr:row>36</xdr:row>
      <xdr:rowOff>124721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283488"/>
          <a:ext cx="889000" cy="1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124721</xdr:rowOff>
    </xdr:from>
    <xdr:to>
      <xdr:col>76</xdr:col>
      <xdr:colOff>114300</xdr:colOff>
      <xdr:row>37</xdr:row>
      <xdr:rowOff>7003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96921"/>
          <a:ext cx="889000" cy="5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7003</xdr:rowOff>
    </xdr:from>
    <xdr:to>
      <xdr:col>71</xdr:col>
      <xdr:colOff>177800</xdr:colOff>
      <xdr:row>37</xdr:row>
      <xdr:rowOff>12021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50653"/>
          <a:ext cx="8890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18633</xdr:rowOff>
    </xdr:from>
    <xdr:to>
      <xdr:col>85</xdr:col>
      <xdr:colOff>177800</xdr:colOff>
      <xdr:row>36</xdr:row>
      <xdr:rowOff>120233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9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41510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4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60488</xdr:rowOff>
    </xdr:from>
    <xdr:to>
      <xdr:col>81</xdr:col>
      <xdr:colOff>101600</xdr:colOff>
      <xdr:row>36</xdr:row>
      <xdr:rowOff>162088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3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7165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0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73921</xdr:rowOff>
    </xdr:from>
    <xdr:to>
      <xdr:col>76</xdr:col>
      <xdr:colOff>165100</xdr:colOff>
      <xdr:row>37</xdr:row>
      <xdr:rowOff>4071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4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20598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2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127653</xdr:rowOff>
    </xdr:from>
    <xdr:to>
      <xdr:col>72</xdr:col>
      <xdr:colOff>38100</xdr:colOff>
      <xdr:row>37</xdr:row>
      <xdr:rowOff>57803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9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74330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7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132671</xdr:rowOff>
    </xdr:from>
    <xdr:to>
      <xdr:col>67</xdr:col>
      <xdr:colOff>101600</xdr:colOff>
      <xdr:row>37</xdr:row>
      <xdr:rowOff>62821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0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79348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08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71273</xdr:rowOff>
    </xdr:from>
    <xdr:to>
      <xdr:col>85</xdr:col>
      <xdr:colOff>127000</xdr:colOff>
      <xdr:row>58</xdr:row>
      <xdr:rowOff>94845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43923"/>
          <a:ext cx="838200" cy="19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94845</xdr:rowOff>
    </xdr:from>
    <xdr:to>
      <xdr:col>81</xdr:col>
      <xdr:colOff>50800</xdr:colOff>
      <xdr:row>58</xdr:row>
      <xdr:rowOff>116200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38945"/>
          <a:ext cx="8890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108519</xdr:rowOff>
    </xdr:from>
    <xdr:to>
      <xdr:col>76</xdr:col>
      <xdr:colOff>114300</xdr:colOff>
      <xdr:row>58</xdr:row>
      <xdr:rowOff>116200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10052619"/>
          <a:ext cx="8890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108519</xdr:rowOff>
    </xdr:from>
    <xdr:to>
      <xdr:col>71</xdr:col>
      <xdr:colOff>177800</xdr:colOff>
      <xdr:row>58</xdr:row>
      <xdr:rowOff>115158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10052619"/>
          <a:ext cx="889000" cy="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20473</xdr:rowOff>
    </xdr:from>
    <xdr:to>
      <xdr:col>85</xdr:col>
      <xdr:colOff>177800</xdr:colOff>
      <xdr:row>57</xdr:row>
      <xdr:rowOff>122073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79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43350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4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44045</xdr:rowOff>
    </xdr:from>
    <xdr:to>
      <xdr:col>81</xdr:col>
      <xdr:colOff>101600</xdr:colOff>
      <xdr:row>58</xdr:row>
      <xdr:rowOff>145645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8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136772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8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65400</xdr:rowOff>
    </xdr:from>
    <xdr:to>
      <xdr:col>76</xdr:col>
      <xdr:colOff>165100</xdr:colOff>
      <xdr:row>58</xdr:row>
      <xdr:rowOff>167000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0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158127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10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57719</xdr:rowOff>
    </xdr:from>
    <xdr:to>
      <xdr:col>72</xdr:col>
      <xdr:colOff>38100</xdr:colOff>
      <xdr:row>58</xdr:row>
      <xdr:rowOff>159319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150446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64358</xdr:rowOff>
    </xdr:from>
    <xdr:to>
      <xdr:col>67</xdr:col>
      <xdr:colOff>101600</xdr:colOff>
      <xdr:row>58</xdr:row>
      <xdr:rowOff>165958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1000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157085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10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94743</xdr:rowOff>
    </xdr:from>
    <xdr:to>
      <xdr:col>85</xdr:col>
      <xdr:colOff>127000</xdr:colOff>
      <xdr:row>78</xdr:row>
      <xdr:rowOff>137931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67843"/>
          <a:ext cx="838200" cy="4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76226</xdr:rowOff>
    </xdr:from>
    <xdr:to>
      <xdr:col>81</xdr:col>
      <xdr:colOff>50800</xdr:colOff>
      <xdr:row>78</xdr:row>
      <xdr:rowOff>94743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49326"/>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76226</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49326"/>
          <a:ext cx="889000" cy="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116356</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89456"/>
          <a:ext cx="889000" cy="2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87131</xdr:rowOff>
    </xdr:from>
    <xdr:to>
      <xdr:col>85</xdr:col>
      <xdr:colOff>177800</xdr:colOff>
      <xdr:row>79</xdr:row>
      <xdr:rowOff>17281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43943</xdr:rowOff>
    </xdr:from>
    <xdr:to>
      <xdr:col>81</xdr:col>
      <xdr:colOff>101600</xdr:colOff>
      <xdr:row>78</xdr:row>
      <xdr:rowOff>145543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136670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25426</xdr:rowOff>
    </xdr:from>
    <xdr:to>
      <xdr:col>76</xdr:col>
      <xdr:colOff>165100</xdr:colOff>
      <xdr:row>78</xdr:row>
      <xdr:rowOff>127026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9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143553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7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65556</xdr:rowOff>
    </xdr:from>
    <xdr:to>
      <xdr:col>67</xdr:col>
      <xdr:colOff>101600</xdr:colOff>
      <xdr:row>78</xdr:row>
      <xdr:rowOff>167156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3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158283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3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3290</xdr:rowOff>
    </xdr:from>
    <xdr:to>
      <xdr:col>85</xdr:col>
      <xdr:colOff>127000</xdr:colOff>
      <xdr:row>98</xdr:row>
      <xdr:rowOff>10423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05390"/>
          <a:ext cx="8382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3290</xdr:rowOff>
    </xdr:from>
    <xdr:to>
      <xdr:col>81</xdr:col>
      <xdr:colOff>50800</xdr:colOff>
      <xdr:row>98</xdr:row>
      <xdr:rowOff>5283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05390"/>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5283</xdr:rowOff>
    </xdr:from>
    <xdr:to>
      <xdr:col>76</xdr:col>
      <xdr:colOff>114300</xdr:colOff>
      <xdr:row>98</xdr:row>
      <xdr:rowOff>13650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07383"/>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13650</xdr:rowOff>
    </xdr:from>
    <xdr:to>
      <xdr:col>71</xdr:col>
      <xdr:colOff>177800</xdr:colOff>
      <xdr:row>98</xdr:row>
      <xdr:rowOff>18222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157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131073</xdr:rowOff>
    </xdr:from>
    <xdr:to>
      <xdr:col>85</xdr:col>
      <xdr:colOff>177800</xdr:colOff>
      <xdr:row>98</xdr:row>
      <xdr:rowOff>61223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6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46000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7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123940</xdr:rowOff>
    </xdr:from>
    <xdr:to>
      <xdr:col>81</xdr:col>
      <xdr:colOff>101600</xdr:colOff>
      <xdr:row>98</xdr:row>
      <xdr:rowOff>54090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45217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4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125933</xdr:rowOff>
    </xdr:from>
    <xdr:to>
      <xdr:col>76</xdr:col>
      <xdr:colOff>165100</xdr:colOff>
      <xdr:row>98</xdr:row>
      <xdr:rowOff>56083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5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47210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4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134300</xdr:rowOff>
    </xdr:from>
    <xdr:to>
      <xdr:col>72</xdr:col>
      <xdr:colOff>38100</xdr:colOff>
      <xdr:row>98</xdr:row>
      <xdr:rowOff>64450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6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55577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5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138872</xdr:rowOff>
    </xdr:from>
    <xdr:to>
      <xdr:col>67</xdr:col>
      <xdr:colOff>101600</xdr:colOff>
      <xdr:row>98</xdr:row>
      <xdr:rowOff>69022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60149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154559</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669659"/>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154559</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6669659"/>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103759</xdr:rowOff>
    </xdr:from>
    <xdr:to>
      <xdr:col>102</xdr:col>
      <xdr:colOff>165100</xdr:colOff>
      <xdr:row>39</xdr:row>
      <xdr:rowOff>33909</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25036</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711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働費、前年度繰上充当金を除く１２項目中、７項目で住民一人当たりのコストが前年度より増加している。類似団体内平均値は商工費が下回ったものの、消防費と合わせて教育費が上回る結果となった。ガバメントクラウド環境整備事業、地域活性化起業人の受け入れによる総務費、自立支援給付費、保育所実施委託による民生費、学校給食新共同調理場建設工事や学校給食の公会計化による教育費が大きく増加している。一方、令和４年発生の災害対応による災害復旧費が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実施事業の精査により歳出の削減に取り組んでいるものの、人口減少が進む中、住民一人当たりのコストは上昇傾向にあるため、今後実施予定の大型事業の町有施設耐震改修事業（総務費）、一部事務組合による新斎場建設事業負担金（衛生費）及びその事業に充当する地方債の公債費等の増加、老朽化による公共施設の改修費（総務費・土木費等）の増加等、いずれの事業も財政状況を注視しながら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末の財政調整基金残高は１００百万円減の１，１５４百万円となった。今後も減収補てん財源の確保、災害等の突発的な支出への備えを目的に積立をしていく予定であるが、標準財政規模に対して過度な残高にならないよう、その他特定目的基金とバランスを確認しながら、適正な基金管理を行っていく。</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実質収支額の標準財政規模比率は、実質収支が６百万円減少、標準財政規模額が６４百万円増加したことで、前年度比０．３６％減の５．４３％となった。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実質単年度収支の標準財政規模比率がマイナス値となった要因は、物価高騰等の支出の増加に伴い、基金取崩額が積立額を上回ったためである。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各会計とも前年度同様に資金不足は生じていない。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において、温泉事業会計では、休止件数の増加等により供給収益が減少したが、修繕費や減価償却費が大きく減少したことにより利益（黒字）を計上した。また、大規模改修がないことから安定的な経営が保たれているが、今後、改修費用の発生が見込まれるため、経営戦略に沿った事業運営が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伊豆まつざき荘会計では、令和４年度まで損失（赤字）を計上していたものの、コロナ禍前の水準に宿泊者数が回復し、前年度に引き続き利益（黒字）となった。しかし、施設の老朽化により慎重かつ計画的な経営改善が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では、一般会計からの繰入金によって収支の均衡（赤字なし）が保たれており、また今後も施設の老朽化による更新整備が予定されているため、経営戦略に基づいた計画的な経営改善に取り組む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公営企業会計における各会計の健全性を保つよう、引き続き収支改善に取り組む。</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公債費比率の分子構造において大きく影響するのは、元利償還金及び算入公債費等の増減である。令和６年度も繰上償還等の特別事由はないが、町営テニスコート照明器具改修事業などの過疎対策事業債を含む４件について元金償還が始まった。一方、令和５年度末で平成１５年度松崎港湾改修事業における一般公共事業債を含む６件の償還が終了したことにより、一般会計の元利償還金は前年度比２８百万円減の３２０百万円となり、算入公債費等も平成１５年度臨時財政対策債の減など１５百万円減の２４４百万円となった結果、分子の額が１０百万円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次年度以降も一部事務組合による新斎場整備事業など大型事業が計画されているため、後年の公債費の増が見込まれることにより、引き続き適正かつ計画的な財政運営を図っていく。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満期一括償還地方債は利用していません。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将来負担比率の分子構造において大きく影響するのは地方債現在高と基金や基準財政需要額算入見込額の充当可能財源の増減である。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令和６年度では、借入地方債を３１４百万円償還した一方で、学校給食新共同調理場建設事業や町道・農道整備事業の実施により、新たに３９４百万円を借り入れた結果、地方債現在高は８０百万円増加した。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過疎対策事業債償還費等公債費の基準財政需要額算入見込額が２４百万円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増加したものの、</a:t>
          </a:r>
          <a:r>
            <a:rPr kumimoji="1" lang="ja-JP" altLang="en-US" sz="1300">
              <a:latin typeface="ＭＳ ゴシック" pitchFamily="49" charset="-128"/>
              <a:ea typeface="ＭＳ ゴシック" pitchFamily="49" charset="-128"/>
            </a:rPr>
            <a:t>充当可能基金が２３４百万円減少したことで、将来負担比率の分子は２９０百万円増加した。ただし、現状として分子はマイナスの数値で推移している。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次年度以降、大型起債事業である町有施設耐震改修事業や一部事務組合による新斎場整備事業が控えていることを踏まえ、適切な地方債の選択及び基金残高の管理を適正に行い、将来負担比率の分子が低い数値で推移していくような財政運営を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静岡県松崎町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基金残高は、前年度比１０５百万円減の１，９３２百万円となった。増減の内訳として、財政調整基金については、物価高騰等による不足財源への充当のため２００万円を取り崩した。また、その他特定目的基金においては、橋梁整備補修等の財源として松崎町公共施設整備基金、小学校・中学校・共同調理場の教育関連施設整備の財源として松崎町文教施設整備基金等合計７５百万円を取り崩した。一方で将来の支出の備えるため、財政調整基金を１００百万円、その他特定目的基金を７０百万円積み立てた。なお、令和６年度における松崎町ふるさと応援基金への積立額は３２百万円（前年度比＋２百万円）、過疎対策事業債による松崎町過疎地域持続的発展特別事業基金への積立額は３０百万円（前年度比＋３０百万円）であ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財政調整基金については、地方財政法第７条により規定された金額を確保しつつ、突発的な支出に対応するため現在の基金残高を維持するように決算状況を確保しながら積み立てを行っていく。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その他の特定目的基金については、公共施設の改修及び更新経費の財源とするため、松崎町公共施設整備基金や松崎町文教施設整備基金を中心に決算状況を確認しながら積み立てを行っていく。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①松崎町公共施設整備基金･･･公共施設全般を整備・改修する財源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②松崎町文教施設整備基金･･･教育関連施設（幼稚園・小学校・中学校・共同調理場等）を整備する財源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③松崎町ふるさと応援基金･･･寄附申し込み時において選択された６項目のまちづくり事業の財源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④松崎町過疎地域持続的発展特別事業基金･･･過疎地域の持続的発展の支援に関する特別措置法の過疎地域持続的発展特別事業の財源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⑤松崎町森林環境譲与税基金･･･森林整備及びその促進のための財源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①松崎町公共施設整備基金･･･橋梁補修等へ充当　▲２百万円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②松崎町文教施設整備基金･･･小学校・中学校・共同調理場の教育関連施設整備へ充当　▲２９百万円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③松崎町ふるさと応援基金･･･令和４年度寄附分をまちづくり事業へ充当　▲２７百万円、令和６年度寄附分を積立て　＋３２百万円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④松崎町過疎地域持続的発展特別事業基金･･･後年度の過疎地域持続的発展特別事業の財源として積立て　＋３０百万円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⑤松崎町森林環境譲与税基金･･･後年度の森林整備等の財源として積立て　＋８百万円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①松崎町公共施設整備基金･･･今後の公共施設改修整備事業への財源確保のため、決算状況を確認しながら現状の基金残高を確保していく。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②松崎町文教施設整備基金･･･教育関連施設（幼稚園・小学校・中学校・共同調理場等）の改修整備事業等の財源として確保していく。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③松崎町ふるさと応援基金･･･寄附者の希望に沿った使途への充当。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寄附年度の翌々年度の事業費へ充当。）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④松崎町過疎地域持続的発展特別事業基金･･･過疎対策事業債（ソフト事業）を積み立て、不要施設の除却等の財源として確保していく。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⑤松崎町森林環境譲与税基金･･･間伐等森林整備や森林環境教育事業等への充当。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不足財源への充当による取崩額は、２００百万円とした一方で、１００百万円を積み立てた結果、令和６年度末基金残高は１００百万円減の１，１５４百万円となった。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や高齢化等に伴い自主財源の確保が困難な状況下での行政サービスを維持するため、近年多発している大雨などの災害等の突発的な支出に対応するため、決算状況を確認しつつ、現状の基金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現在のところ、新たな積み立て予定なし。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520F2B-3058-456B-9B39-D08DE00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16B799-3B5F-4A00-B83F-1CA25A1ED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505F449-E950-4614-81FA-9DD9BD3690A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A28AD03-6C92-4372-BE76-0DE1E3C7BD4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2AE2EBD-6AE5-41A2-B7B5-36AB896B2DA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7E51868-2BB2-4501-9161-679DE089075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52DF7C7-3CC8-48E3-92EB-6071CC86A00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614AEF-A3F9-4C0D-882E-EB704FA2BEE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030942C-DE9E-4601-A2CD-6D6B7F6ECC3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74626E2-C0F4-47DF-991A-C84BBE22748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EBFB882-AB31-4824-A7FA-089BBE5B60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4A87815-2527-4B6F-8A9B-5FB6D76F2D3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7004F93-E327-4826-A71A-9BBE97B30F2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95B0623-A4A5-41F8-A43B-092E4B63966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50C8395-BFF8-4509-8E8A-23319BB9454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FD55113-5F2F-4ADE-9CF0-40C02CC6FE1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8492E5F-1C6C-43DE-B5BB-942F79A3DA3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B1FE4F4-9E9C-4318-AD08-D60BB57EB0D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BCD07CB-0670-4E88-B79B-EE51F53D2D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D2192C4-8B09-470D-B488-62198D15204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C6ECBBF-15CE-475F-A284-F820F539ED9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F1B17ED-2AE0-4717-96E9-8FB6CEFE76F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7D79CAA-9F59-40DC-BF9C-73349117994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1694DF0-CF1C-4B3E-B82F-CB72E9FDF9F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E6C663E-1268-4064-BCD4-69B93A5D3B0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D96CB59-2170-419D-BBBF-25884E95A49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D9D378F-2B48-4EA4-8ACF-7B1A6BDE493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6CA32DC-A7DB-4112-AF61-003484A0F33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512BD70-81E1-47EB-9C08-7E44EE243A5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304F049-B37E-4E64-9851-63ADB85351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EE02005-F34D-4C48-A3F4-42F5EB951C9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3D1404E-9D77-4A9C-A137-4164B95CFDE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392D673-6237-45C6-91CF-154F1815B6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07874E6-D737-4AD9-AE00-5EB01D8C039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2184894-C306-4789-A38E-982AA85AC9F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B13AE6E-42A9-42CF-A001-9D6920DDED7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4CD2398-BBF7-452E-9AA5-FF2574644D9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4AEB8A1-3745-42FA-832E-291162681EF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04CABC2-BB72-4F4C-9B6A-884E5CEA7FE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5284E2C-9BF8-4EF7-95B2-E3B634E77CA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36150A8-25C6-4CCB-BE73-E429FD39A57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F78DBC8-5BA3-43A6-BA17-B4F29BE7D79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90A981D-38D9-4661-8D8E-AC54805B01A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2F48339-E85F-4E9C-9A4F-8A469278FEB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4B2A314-948F-4936-A30D-2C7AAD17EA7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8DC39AA-7409-460A-851A-B8223709194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5F3C702-9C46-4196-8F7A-AE065638222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8A0712-148D-4106-9CF1-DDE3473AA63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1235482-1CB9-4ADB-A3A3-D907E2866FE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DC2D56B-5D71-496B-A6D3-672BEDBE360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FE18DAA-ABF6-489A-86F3-E3A1EEC3BB5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6113E0E-6B21-4CB3-9D0B-0DDE01BC337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DD69184-D798-4E81-94AF-030C2EAF84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90587A1-92F1-405F-AB89-A701FDA77CB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D24ED24-E6EA-466D-B4B9-AC17CA69CF4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7A03843-A5F4-4786-B0EC-6BD6762342D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197BE15-1DCE-4294-AE69-96BC5C4BF21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有形固定資産減価償却率については、類似団体内平均値よりもやや上回る結果となっている。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現状保有資産については、経年による老朽化が進んでいる。特に庁舎、学校施設、消防施設で老朽化が進んでいる。施設の状況や財政状況を検討し、計画的に資産管理をしていく必要がある。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ED56C48-CFD1-4D38-9407-8AF73CD0156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FD4C152-C8E2-4215-8FE9-DB43E97E3E6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2699FD9-4CF6-46D6-8820-BFA937AB0EB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86584858-3ACE-400E-A754-0236460FF18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965AEAF0-446E-4B0B-B25C-9CCA74061F38}"/>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37015F5B-31C7-4D2B-8B8F-7112361CE80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63F4F97F-B97C-4CDE-A036-908A5A67BA4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C1B5499-24BC-41B7-B1C1-661C6C9596A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9DE27E3-5931-4083-8B9A-4EEEB607D79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5EB3C72-28AC-4E4D-8043-4B947586EDD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C08DCAA-350D-4ECD-B693-ACB78734382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533C105-8ACA-43C6-85BF-33276926CD0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64B43687-0923-436A-B4AC-31F3B9DBB776}"/>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3A3ACC3-2927-46C1-BA97-8047E9F7BD2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111B318F-A98C-45A5-96F1-08083839A93C}"/>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733A5F0D-E331-4B41-9CA9-767CF2C6DE42}"/>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116E2B1E-E6E0-4581-BA95-F1232FC81BDA}"/>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74EEB20B-C6FD-4923-A7EA-DA6EDE867696}"/>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82C7FF8B-E9B8-4D4A-9BAF-FB15DEF485F3}"/>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D8F69366-F22E-4F5F-80E5-281A34A2B599}"/>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8036DFEE-FDFC-473B-B29F-E23C06813312}"/>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564F08E2-73B6-4B04-8FBD-1AF63E0B7C2F}"/>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D435F18A-78BC-4F89-9360-42B54AD0C56F}"/>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11BDACFD-635D-4B9E-A44C-36705FA206C8}"/>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4310AC12-4A41-4A31-9464-1B139077473B}"/>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5568C7A-35E4-4136-B580-EA0CA89895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647F2B9-2BC6-4E4A-A0FD-D94BD44B733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35E8624-D816-4663-B64C-20ED7AAE6AB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D746328-B69E-4325-A296-281A4E24F13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7990CF6-BF4C-402F-BC8B-678C85E0654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7874</xdr:rowOff>
    </xdr:from>
    <xdr:to>
      <xdr:col>23</xdr:col>
      <xdr:colOff>136525</xdr:colOff>
      <xdr:row>33</xdr:row>
      <xdr:rowOff>109474</xdr:rowOff>
    </xdr:to>
    <xdr:sp macro="" textlink="">
      <xdr:nvSpPr>
        <xdr:cNvPr id="89" name="楕円 88">
          <a:extLst>
            <a:ext uri="{FF2B5EF4-FFF2-40B4-BE49-F238E27FC236}">
              <a16:creationId xmlns:a16="http://schemas.microsoft.com/office/drawing/2014/main" id="{FFF5F638-BE5F-4CCD-98D6-22A546115927}"/>
            </a:ext>
          </a:extLst>
        </xdr:cNvPr>
        <xdr:cNvSpPr/>
      </xdr:nvSpPr>
      <xdr:spPr>
        <a:xfrm>
          <a:off x="4711700" y="64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157751</xdr:rowOff>
    </xdr:from>
    <xdr:ext cx="405111" cy="259045"/>
    <xdr:sp macro="" textlink="">
      <xdr:nvSpPr>
        <xdr:cNvPr id="90" name="有形固定資産減価償却率該当値テキスト">
          <a:extLst>
            <a:ext uri="{FF2B5EF4-FFF2-40B4-BE49-F238E27FC236}">
              <a16:creationId xmlns:a16="http://schemas.microsoft.com/office/drawing/2014/main" id="{69A968BB-422B-4971-A21F-322F12818E13}"/>
            </a:ext>
          </a:extLst>
        </xdr:cNvPr>
        <xdr:cNvSpPr txBox="1"/>
      </xdr:nvSpPr>
      <xdr:spPr>
        <a:xfrm>
          <a:off x="4813300" y="6415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18669</xdr:rowOff>
    </xdr:from>
    <xdr:to>
      <xdr:col>19</xdr:col>
      <xdr:colOff>187325</xdr:colOff>
      <xdr:row>33</xdr:row>
      <xdr:rowOff>120269</xdr:rowOff>
    </xdr:to>
    <xdr:sp macro="" textlink="">
      <xdr:nvSpPr>
        <xdr:cNvPr id="91" name="楕円 90">
          <a:extLst>
            <a:ext uri="{FF2B5EF4-FFF2-40B4-BE49-F238E27FC236}">
              <a16:creationId xmlns:a16="http://schemas.microsoft.com/office/drawing/2014/main" id="{67D0EF25-1F39-4D0B-A9B2-274DE4EB7C0E}"/>
            </a:ext>
          </a:extLst>
        </xdr:cNvPr>
        <xdr:cNvSpPr/>
      </xdr:nvSpPr>
      <xdr:spPr>
        <a:xfrm>
          <a:off x="40005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58674</xdr:rowOff>
    </xdr:from>
    <xdr:to>
      <xdr:col>23</xdr:col>
      <xdr:colOff>85725</xdr:colOff>
      <xdr:row>33</xdr:row>
      <xdr:rowOff>69469</xdr:rowOff>
    </xdr:to>
    <xdr:cxnSp macro="">
      <xdr:nvCxnSpPr>
        <xdr:cNvPr id="92" name="直線コネクタ 91">
          <a:extLst>
            <a:ext uri="{FF2B5EF4-FFF2-40B4-BE49-F238E27FC236}">
              <a16:creationId xmlns:a16="http://schemas.microsoft.com/office/drawing/2014/main" id="{DE90AEF3-1962-4C4F-A18C-959580E2BFEE}"/>
            </a:ext>
          </a:extLst>
        </xdr:cNvPr>
        <xdr:cNvCxnSpPr/>
      </xdr:nvCxnSpPr>
      <xdr:spPr>
        <a:xfrm flipV="1">
          <a:off x="4051300" y="6488049"/>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166370</xdr:rowOff>
    </xdr:from>
    <xdr:to>
      <xdr:col>15</xdr:col>
      <xdr:colOff>187325</xdr:colOff>
      <xdr:row>33</xdr:row>
      <xdr:rowOff>96520</xdr:rowOff>
    </xdr:to>
    <xdr:sp macro="" textlink="">
      <xdr:nvSpPr>
        <xdr:cNvPr id="93" name="楕円 92">
          <a:extLst>
            <a:ext uri="{FF2B5EF4-FFF2-40B4-BE49-F238E27FC236}">
              <a16:creationId xmlns:a16="http://schemas.microsoft.com/office/drawing/2014/main" id="{495DC8F8-9074-4148-B630-F1645341A55A}"/>
            </a:ext>
          </a:extLst>
        </xdr:cNvPr>
        <xdr:cNvSpPr/>
      </xdr:nvSpPr>
      <xdr:spPr>
        <a:xfrm>
          <a:off x="3238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45720</xdr:rowOff>
    </xdr:from>
    <xdr:to>
      <xdr:col>19</xdr:col>
      <xdr:colOff>136525</xdr:colOff>
      <xdr:row>33</xdr:row>
      <xdr:rowOff>69469</xdr:rowOff>
    </xdr:to>
    <xdr:cxnSp macro="">
      <xdr:nvCxnSpPr>
        <xdr:cNvPr id="94" name="直線コネクタ 93">
          <a:extLst>
            <a:ext uri="{FF2B5EF4-FFF2-40B4-BE49-F238E27FC236}">
              <a16:creationId xmlns:a16="http://schemas.microsoft.com/office/drawing/2014/main" id="{4BA984FD-3FF1-4CE9-8FA3-4131F3B22B39}"/>
            </a:ext>
          </a:extLst>
        </xdr:cNvPr>
        <xdr:cNvCxnSpPr/>
      </xdr:nvCxnSpPr>
      <xdr:spPr>
        <a:xfrm>
          <a:off x="3289300" y="6475095"/>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121031</xdr:rowOff>
    </xdr:from>
    <xdr:to>
      <xdr:col>11</xdr:col>
      <xdr:colOff>187325</xdr:colOff>
      <xdr:row>33</xdr:row>
      <xdr:rowOff>51181</xdr:rowOff>
    </xdr:to>
    <xdr:sp macro="" textlink="">
      <xdr:nvSpPr>
        <xdr:cNvPr id="95" name="楕円 94">
          <a:extLst>
            <a:ext uri="{FF2B5EF4-FFF2-40B4-BE49-F238E27FC236}">
              <a16:creationId xmlns:a16="http://schemas.microsoft.com/office/drawing/2014/main" id="{3E919FF3-9E6E-4977-A449-7A61D474F909}"/>
            </a:ext>
          </a:extLst>
        </xdr:cNvPr>
        <xdr:cNvSpPr/>
      </xdr:nvSpPr>
      <xdr:spPr>
        <a:xfrm>
          <a:off x="2476500" y="637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381</xdr:rowOff>
    </xdr:from>
    <xdr:to>
      <xdr:col>15</xdr:col>
      <xdr:colOff>136525</xdr:colOff>
      <xdr:row>33</xdr:row>
      <xdr:rowOff>45720</xdr:rowOff>
    </xdr:to>
    <xdr:cxnSp macro="">
      <xdr:nvCxnSpPr>
        <xdr:cNvPr id="96" name="直線コネクタ 95">
          <a:extLst>
            <a:ext uri="{FF2B5EF4-FFF2-40B4-BE49-F238E27FC236}">
              <a16:creationId xmlns:a16="http://schemas.microsoft.com/office/drawing/2014/main" id="{F21B7AE0-EC5B-46A6-B776-13D80A5C2A84}"/>
            </a:ext>
          </a:extLst>
        </xdr:cNvPr>
        <xdr:cNvCxnSpPr/>
      </xdr:nvCxnSpPr>
      <xdr:spPr>
        <a:xfrm>
          <a:off x="2527300" y="6429756"/>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101600</xdr:rowOff>
    </xdr:from>
    <xdr:to>
      <xdr:col>7</xdr:col>
      <xdr:colOff>187325</xdr:colOff>
      <xdr:row>33</xdr:row>
      <xdr:rowOff>31750</xdr:rowOff>
    </xdr:to>
    <xdr:sp macro="" textlink="">
      <xdr:nvSpPr>
        <xdr:cNvPr id="97" name="楕円 96">
          <a:extLst>
            <a:ext uri="{FF2B5EF4-FFF2-40B4-BE49-F238E27FC236}">
              <a16:creationId xmlns:a16="http://schemas.microsoft.com/office/drawing/2014/main" id="{75D109D2-9B67-4E1C-A975-8CDB85B7BC28}"/>
            </a:ext>
          </a:extLst>
        </xdr:cNvPr>
        <xdr:cNvSpPr/>
      </xdr:nvSpPr>
      <xdr:spPr>
        <a:xfrm>
          <a:off x="1714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152400</xdr:rowOff>
    </xdr:from>
    <xdr:to>
      <xdr:col>11</xdr:col>
      <xdr:colOff>136525</xdr:colOff>
      <xdr:row>33</xdr:row>
      <xdr:rowOff>381</xdr:rowOff>
    </xdr:to>
    <xdr:cxnSp macro="">
      <xdr:nvCxnSpPr>
        <xdr:cNvPr id="98" name="直線コネクタ 97">
          <a:extLst>
            <a:ext uri="{FF2B5EF4-FFF2-40B4-BE49-F238E27FC236}">
              <a16:creationId xmlns:a16="http://schemas.microsoft.com/office/drawing/2014/main" id="{6FBB51F4-E28D-4B6B-A4EB-119C4CC7DF28}"/>
            </a:ext>
          </a:extLst>
        </xdr:cNvPr>
        <xdr:cNvCxnSpPr/>
      </xdr:nvCxnSpPr>
      <xdr:spPr>
        <a:xfrm>
          <a:off x="1765300" y="6410325"/>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75B257A6-A374-4C42-A81A-09767399A671}"/>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E54A2A75-2DF4-4082-8C68-A83B9449826D}"/>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A05B6488-81DA-48DD-B3C5-F285DCA0A969}"/>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ED9333D2-81A6-434A-A6EF-8F406F0474C1}"/>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111396</xdr:rowOff>
    </xdr:from>
    <xdr:ext cx="405111" cy="259045"/>
    <xdr:sp macro="" textlink="">
      <xdr:nvSpPr>
        <xdr:cNvPr id="103" name="n_1mainValue有形固定資産減価償却率">
          <a:extLst>
            <a:ext uri="{FF2B5EF4-FFF2-40B4-BE49-F238E27FC236}">
              <a16:creationId xmlns:a16="http://schemas.microsoft.com/office/drawing/2014/main" id="{5A8EFA56-851D-443C-8A38-7AEF976A5C14}"/>
            </a:ext>
          </a:extLst>
        </xdr:cNvPr>
        <xdr:cNvSpPr txBox="1"/>
      </xdr:nvSpPr>
      <xdr:spPr>
        <a:xfrm>
          <a:off x="3836044" y="6540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87647</xdr:rowOff>
    </xdr:from>
    <xdr:ext cx="405111" cy="259045"/>
    <xdr:sp macro="" textlink="">
      <xdr:nvSpPr>
        <xdr:cNvPr id="104" name="n_2mainValue有形固定資産減価償却率">
          <a:extLst>
            <a:ext uri="{FF2B5EF4-FFF2-40B4-BE49-F238E27FC236}">
              <a16:creationId xmlns:a16="http://schemas.microsoft.com/office/drawing/2014/main" id="{1747A8E4-8365-4B20-BF44-18EA3A3D2B87}"/>
            </a:ext>
          </a:extLst>
        </xdr:cNvPr>
        <xdr:cNvSpPr txBox="1"/>
      </xdr:nvSpPr>
      <xdr:spPr>
        <a:xfrm>
          <a:off x="3086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42308</xdr:rowOff>
    </xdr:from>
    <xdr:ext cx="405111" cy="259045"/>
    <xdr:sp macro="" textlink="">
      <xdr:nvSpPr>
        <xdr:cNvPr id="105" name="n_3mainValue有形固定資産減価償却率">
          <a:extLst>
            <a:ext uri="{FF2B5EF4-FFF2-40B4-BE49-F238E27FC236}">
              <a16:creationId xmlns:a16="http://schemas.microsoft.com/office/drawing/2014/main" id="{669BF4C3-1D53-450E-90E2-8965B4451173}"/>
            </a:ext>
          </a:extLst>
        </xdr:cNvPr>
        <xdr:cNvSpPr txBox="1"/>
      </xdr:nvSpPr>
      <xdr:spPr>
        <a:xfrm>
          <a:off x="2324744" y="647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22877</xdr:rowOff>
    </xdr:from>
    <xdr:ext cx="405111" cy="259045"/>
    <xdr:sp macro="" textlink="">
      <xdr:nvSpPr>
        <xdr:cNvPr id="106" name="n_4mainValue有形固定資産減価償却率">
          <a:extLst>
            <a:ext uri="{FF2B5EF4-FFF2-40B4-BE49-F238E27FC236}">
              <a16:creationId xmlns:a16="http://schemas.microsoft.com/office/drawing/2014/main" id="{4666CCA4-717C-4B23-A50B-E4DFAF0B2B65}"/>
            </a:ext>
          </a:extLst>
        </xdr:cNvPr>
        <xdr:cNvSpPr txBox="1"/>
      </xdr:nvSpPr>
      <xdr:spPr>
        <a:xfrm>
          <a:off x="1562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880C42C-DB67-44E3-B492-8A1E73218C4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DC78531-714F-4381-A92A-85BB3BEFA73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A0B2A37B-3D07-40CE-BAB8-C175783485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45610C0-37B2-4FA3-B0CC-4A9C738F19A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BF48D0D-1C91-47CE-8D9F-69CF36603F1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C2F6F0D-05E5-46EE-9931-FCCFEEE929C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23A7E74-4FB6-46C0-8FB1-571B7F33EDD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DC903FB-B35C-4A6A-9A75-18D2A6EA993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F18B4A9-F3CC-45DD-8306-90B92047DB1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9593AC5-F2E9-44EE-96D5-9BBC7EA5BA4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E5A00B1-8168-4E41-82D3-9BB8FCDB4C5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0B05D43-391F-427F-9B0C-6C8A567407A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2244A014-0BCC-4F59-9F8F-AA021CB12AB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共同調理場建設事業などの大型事業により借入額が多く、地方債残高が増加したことにより債務償還比率が上昇した。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今後も津波避難タワー建設などの大型事業を予定していること、人口減少による税収の低下等、債務償還比率の上昇が見込まれるため、数値の変動に注視し、適切な財政運営に努める。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3AD3BE9-BC4B-4313-926D-24649577871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646C54F-A5DA-4727-8E71-FE3E7AA5C85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C9753D0-1BD6-4087-A8C5-D8FCF462289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5964BF91-7F11-4CC7-AECC-487430D6797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7D018997-A8B9-47C3-A1EE-D035DF3EA82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7C128CEC-FDE8-4C9D-A25C-2749C010081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93A2F2B6-E358-4661-8C3C-4DC31BF19B33}"/>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570B79F6-0672-49B7-879B-0FF71D59378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2133C239-2C98-464C-BC5F-F1D6790BA2E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9105B7C-433A-4A83-9B0A-C4CD32A28E7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0FD36C6-6C33-4486-87F4-2024FF6E49E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EBB9199A-3FCC-41D5-9DD3-43B8DC02953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8CCAB29-3E5E-4E09-8A08-5D7917D7547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6C0D6AE7-383E-4705-A2BA-2E18F6F4FC4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C5129E32-922F-4313-9014-CD4556D0F44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30D9A80-D76D-42FF-97A3-9088D7FC055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F7AC4DE-4D6E-48B0-847E-B184FFCD324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4DA2C53A-78C5-4BA3-95FE-EA2F6503EC5C}"/>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20808576-ECAC-49EA-8AEF-A917570EE3BC}"/>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690E535D-8AFD-407A-96D0-03DDF20A9622}"/>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C3C95F1-327C-4537-B9BC-99493457B89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E7EA5C9-6D0A-4CF4-9C2E-896014978AF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20F1D084-D1EC-42B0-8C71-F51829CF06AD}"/>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9BFF5F55-45B1-4913-8980-63D2E6EA5479}"/>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EB50B29E-8B82-45B2-B014-FBEC308FA8BD}"/>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80BAD3BE-FC84-4813-BC66-6B41405AE34C}"/>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C0E15F44-5B77-4827-8937-860F1E678772}"/>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BA52B766-7F41-421D-BDA7-5F5B1357C838}"/>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5759376-8A1B-4ED7-8834-E14378DEEFE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2FD50E2-E00E-4F1F-8F11-C5F346022C2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D21F2C8-E7B3-46F0-B3EA-7823D5B95A7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EA4AB7C-6F07-489A-8047-46972F65B6C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0112B77-5B12-4938-8296-39398C3DE3E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50219</xdr:rowOff>
    </xdr:from>
    <xdr:to>
      <xdr:col>76</xdr:col>
      <xdr:colOff>73025</xdr:colOff>
      <xdr:row>27</xdr:row>
      <xdr:rowOff>151819</xdr:rowOff>
    </xdr:to>
    <xdr:sp macro="" textlink="">
      <xdr:nvSpPr>
        <xdr:cNvPr id="153" name="楕円 152">
          <a:extLst>
            <a:ext uri="{FF2B5EF4-FFF2-40B4-BE49-F238E27FC236}">
              <a16:creationId xmlns:a16="http://schemas.microsoft.com/office/drawing/2014/main" id="{F1F2D0F2-3B0F-4A25-9DB3-BB9EE6C902D8}"/>
            </a:ext>
          </a:extLst>
        </xdr:cNvPr>
        <xdr:cNvSpPr/>
      </xdr:nvSpPr>
      <xdr:spPr>
        <a:xfrm>
          <a:off x="14744700" y="54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73096</xdr:rowOff>
    </xdr:from>
    <xdr:ext cx="469744" cy="259045"/>
    <xdr:sp macro="" textlink="">
      <xdr:nvSpPr>
        <xdr:cNvPr id="154" name="債務償還比率該当値テキスト">
          <a:extLst>
            <a:ext uri="{FF2B5EF4-FFF2-40B4-BE49-F238E27FC236}">
              <a16:creationId xmlns:a16="http://schemas.microsoft.com/office/drawing/2014/main" id="{E47E3182-7713-45C2-BA6E-938CC926FA80}"/>
            </a:ext>
          </a:extLst>
        </xdr:cNvPr>
        <xdr:cNvSpPr txBox="1"/>
      </xdr:nvSpPr>
      <xdr:spPr>
        <a:xfrm>
          <a:off x="14846300" y="530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30275</xdr:rowOff>
    </xdr:from>
    <xdr:to>
      <xdr:col>72</xdr:col>
      <xdr:colOff>123825</xdr:colOff>
      <xdr:row>27</xdr:row>
      <xdr:rowOff>131875</xdr:rowOff>
    </xdr:to>
    <xdr:sp macro="" textlink="">
      <xdr:nvSpPr>
        <xdr:cNvPr id="155" name="楕円 154">
          <a:extLst>
            <a:ext uri="{FF2B5EF4-FFF2-40B4-BE49-F238E27FC236}">
              <a16:creationId xmlns:a16="http://schemas.microsoft.com/office/drawing/2014/main" id="{E0522B77-4C27-40CF-867C-9B66A9D22C96}"/>
            </a:ext>
          </a:extLst>
        </xdr:cNvPr>
        <xdr:cNvSpPr/>
      </xdr:nvSpPr>
      <xdr:spPr>
        <a:xfrm>
          <a:off x="14033500" y="54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81075</xdr:rowOff>
    </xdr:from>
    <xdr:to>
      <xdr:col>76</xdr:col>
      <xdr:colOff>22225</xdr:colOff>
      <xdr:row>27</xdr:row>
      <xdr:rowOff>101019</xdr:rowOff>
    </xdr:to>
    <xdr:cxnSp macro="">
      <xdr:nvCxnSpPr>
        <xdr:cNvPr id="156" name="直線コネクタ 155">
          <a:extLst>
            <a:ext uri="{FF2B5EF4-FFF2-40B4-BE49-F238E27FC236}">
              <a16:creationId xmlns:a16="http://schemas.microsoft.com/office/drawing/2014/main" id="{B4304517-60F5-4D36-8A8E-CFE93066D5D6}"/>
            </a:ext>
          </a:extLst>
        </xdr:cNvPr>
        <xdr:cNvCxnSpPr/>
      </xdr:nvCxnSpPr>
      <xdr:spPr>
        <a:xfrm>
          <a:off x="14084300" y="5481750"/>
          <a:ext cx="711200" cy="1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19582</xdr:rowOff>
    </xdr:from>
    <xdr:to>
      <xdr:col>68</xdr:col>
      <xdr:colOff>123825</xdr:colOff>
      <xdr:row>27</xdr:row>
      <xdr:rowOff>121182</xdr:rowOff>
    </xdr:to>
    <xdr:sp macro="" textlink="">
      <xdr:nvSpPr>
        <xdr:cNvPr id="157" name="楕円 156">
          <a:extLst>
            <a:ext uri="{FF2B5EF4-FFF2-40B4-BE49-F238E27FC236}">
              <a16:creationId xmlns:a16="http://schemas.microsoft.com/office/drawing/2014/main" id="{37678EAF-783B-4740-A3A2-43AA06C125B9}"/>
            </a:ext>
          </a:extLst>
        </xdr:cNvPr>
        <xdr:cNvSpPr/>
      </xdr:nvSpPr>
      <xdr:spPr>
        <a:xfrm>
          <a:off x="13271500" y="542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70382</xdr:rowOff>
    </xdr:from>
    <xdr:to>
      <xdr:col>72</xdr:col>
      <xdr:colOff>73025</xdr:colOff>
      <xdr:row>27</xdr:row>
      <xdr:rowOff>81075</xdr:rowOff>
    </xdr:to>
    <xdr:cxnSp macro="">
      <xdr:nvCxnSpPr>
        <xdr:cNvPr id="158" name="直線コネクタ 157">
          <a:extLst>
            <a:ext uri="{FF2B5EF4-FFF2-40B4-BE49-F238E27FC236}">
              <a16:creationId xmlns:a16="http://schemas.microsoft.com/office/drawing/2014/main" id="{60C63651-44FF-4CF1-B1FB-D2E1D5DBD038}"/>
            </a:ext>
          </a:extLst>
        </xdr:cNvPr>
        <xdr:cNvCxnSpPr/>
      </xdr:nvCxnSpPr>
      <xdr:spPr>
        <a:xfrm>
          <a:off x="13322300" y="5471057"/>
          <a:ext cx="762000" cy="1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155666</xdr:rowOff>
    </xdr:from>
    <xdr:to>
      <xdr:col>64</xdr:col>
      <xdr:colOff>123825</xdr:colOff>
      <xdr:row>27</xdr:row>
      <xdr:rowOff>85816</xdr:rowOff>
    </xdr:to>
    <xdr:sp macro="" textlink="">
      <xdr:nvSpPr>
        <xdr:cNvPr id="159" name="楕円 158">
          <a:extLst>
            <a:ext uri="{FF2B5EF4-FFF2-40B4-BE49-F238E27FC236}">
              <a16:creationId xmlns:a16="http://schemas.microsoft.com/office/drawing/2014/main" id="{DAC4B04E-7483-4F91-9B2D-816FB5496CB6}"/>
            </a:ext>
          </a:extLst>
        </xdr:cNvPr>
        <xdr:cNvSpPr/>
      </xdr:nvSpPr>
      <xdr:spPr>
        <a:xfrm>
          <a:off x="12509500" y="53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35016</xdr:rowOff>
    </xdr:from>
    <xdr:to>
      <xdr:col>68</xdr:col>
      <xdr:colOff>73025</xdr:colOff>
      <xdr:row>27</xdr:row>
      <xdr:rowOff>70382</xdr:rowOff>
    </xdr:to>
    <xdr:cxnSp macro="">
      <xdr:nvCxnSpPr>
        <xdr:cNvPr id="160" name="直線コネクタ 159">
          <a:extLst>
            <a:ext uri="{FF2B5EF4-FFF2-40B4-BE49-F238E27FC236}">
              <a16:creationId xmlns:a16="http://schemas.microsoft.com/office/drawing/2014/main" id="{D16723C1-5068-45FF-9D26-DFB46988F0A5}"/>
            </a:ext>
          </a:extLst>
        </xdr:cNvPr>
        <xdr:cNvCxnSpPr/>
      </xdr:nvCxnSpPr>
      <xdr:spPr>
        <a:xfrm>
          <a:off x="12560300" y="5435691"/>
          <a:ext cx="762000" cy="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103886</xdr:rowOff>
    </xdr:from>
    <xdr:to>
      <xdr:col>60</xdr:col>
      <xdr:colOff>123825</xdr:colOff>
      <xdr:row>28</xdr:row>
      <xdr:rowOff>34036</xdr:rowOff>
    </xdr:to>
    <xdr:sp macro="" textlink="">
      <xdr:nvSpPr>
        <xdr:cNvPr id="161" name="楕円 160">
          <a:extLst>
            <a:ext uri="{FF2B5EF4-FFF2-40B4-BE49-F238E27FC236}">
              <a16:creationId xmlns:a16="http://schemas.microsoft.com/office/drawing/2014/main" id="{03DEF46B-A064-46F1-B3E7-D8F6AFBDAC5F}"/>
            </a:ext>
          </a:extLst>
        </xdr:cNvPr>
        <xdr:cNvSpPr/>
      </xdr:nvSpPr>
      <xdr:spPr>
        <a:xfrm>
          <a:off x="11747500" y="550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35016</xdr:rowOff>
    </xdr:from>
    <xdr:to>
      <xdr:col>64</xdr:col>
      <xdr:colOff>73025</xdr:colOff>
      <xdr:row>27</xdr:row>
      <xdr:rowOff>154686</xdr:rowOff>
    </xdr:to>
    <xdr:cxnSp macro="">
      <xdr:nvCxnSpPr>
        <xdr:cNvPr id="162" name="直線コネクタ 161">
          <a:extLst>
            <a:ext uri="{FF2B5EF4-FFF2-40B4-BE49-F238E27FC236}">
              <a16:creationId xmlns:a16="http://schemas.microsoft.com/office/drawing/2014/main" id="{C2C394C8-E698-438F-955A-7C9434EB4160}"/>
            </a:ext>
          </a:extLst>
        </xdr:cNvPr>
        <xdr:cNvCxnSpPr/>
      </xdr:nvCxnSpPr>
      <xdr:spPr>
        <a:xfrm flipV="1">
          <a:off x="11798300" y="5435691"/>
          <a:ext cx="762000" cy="11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6117744C-41BB-4E08-BC9C-1B8EFBD5BD5E}"/>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AD4C1D7F-70D4-43B5-BCBD-DAFE52F0B24C}"/>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C68FE6A7-D92F-4E3C-89BE-558F0E69F624}"/>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6AB324C9-AE36-44DC-9ACB-DBB61A52E05C}"/>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148402</xdr:rowOff>
    </xdr:from>
    <xdr:ext cx="469744" cy="259045"/>
    <xdr:sp macro="" textlink="">
      <xdr:nvSpPr>
        <xdr:cNvPr id="167" name="n_1mainValue債務償還比率">
          <a:extLst>
            <a:ext uri="{FF2B5EF4-FFF2-40B4-BE49-F238E27FC236}">
              <a16:creationId xmlns:a16="http://schemas.microsoft.com/office/drawing/2014/main" id="{8DD06E5E-4B92-4B40-BD90-23F938B9F6C0}"/>
            </a:ext>
          </a:extLst>
        </xdr:cNvPr>
        <xdr:cNvSpPr txBox="1"/>
      </xdr:nvSpPr>
      <xdr:spPr>
        <a:xfrm>
          <a:off x="13836727" y="52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137709</xdr:rowOff>
    </xdr:from>
    <xdr:ext cx="469744" cy="259045"/>
    <xdr:sp macro="" textlink="">
      <xdr:nvSpPr>
        <xdr:cNvPr id="168" name="n_2mainValue債務償還比率">
          <a:extLst>
            <a:ext uri="{FF2B5EF4-FFF2-40B4-BE49-F238E27FC236}">
              <a16:creationId xmlns:a16="http://schemas.microsoft.com/office/drawing/2014/main" id="{81F3239E-8096-494D-B7DD-F7623591D080}"/>
            </a:ext>
          </a:extLst>
        </xdr:cNvPr>
        <xdr:cNvSpPr txBox="1"/>
      </xdr:nvSpPr>
      <xdr:spPr>
        <a:xfrm>
          <a:off x="13087427" y="51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102343</xdr:rowOff>
    </xdr:from>
    <xdr:ext cx="469744" cy="259045"/>
    <xdr:sp macro="" textlink="">
      <xdr:nvSpPr>
        <xdr:cNvPr id="169" name="n_3mainValue債務償還比率">
          <a:extLst>
            <a:ext uri="{FF2B5EF4-FFF2-40B4-BE49-F238E27FC236}">
              <a16:creationId xmlns:a16="http://schemas.microsoft.com/office/drawing/2014/main" id="{8E34E326-353B-41D3-B0C6-615E9A614A79}"/>
            </a:ext>
          </a:extLst>
        </xdr:cNvPr>
        <xdr:cNvSpPr txBox="1"/>
      </xdr:nvSpPr>
      <xdr:spPr>
        <a:xfrm>
          <a:off x="12325427" y="516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50563</xdr:rowOff>
    </xdr:from>
    <xdr:ext cx="469744" cy="259045"/>
    <xdr:sp macro="" textlink="">
      <xdr:nvSpPr>
        <xdr:cNvPr id="170" name="n_4mainValue債務償還比率">
          <a:extLst>
            <a:ext uri="{FF2B5EF4-FFF2-40B4-BE49-F238E27FC236}">
              <a16:creationId xmlns:a16="http://schemas.microsoft.com/office/drawing/2014/main" id="{6CAAAC46-548A-4E71-B947-2A304F2C9E2B}"/>
            </a:ext>
          </a:extLst>
        </xdr:cNvPr>
        <xdr:cNvSpPr txBox="1"/>
      </xdr:nvSpPr>
      <xdr:spPr>
        <a:xfrm>
          <a:off x="11563427" y="52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65011D32-A7FF-4AC2-A22D-A8ADB7C2D92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8A3D079-846E-432B-A379-722C0E44CE8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0267AF9-AA76-416A-9497-9B3F94318B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5902502-79CC-406D-9AE3-C9101C1BAD9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D5C85B5-A3C2-4F0A-883D-F5F2C0B028D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5DBDD77-FA41-48C5-84A6-9D589608E00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C95593-934B-438C-8FC7-95713E280E7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6F0AC0-EE33-4EB3-B3F2-252C7F775F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060611-B9A1-4849-9978-85D70AB180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DB3091-DA10-4DDD-AABA-B01A0E331A9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448C34-86CA-41BE-B839-34ACC6E9698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ECD0D7-A4B9-496C-9F6E-6C13F28F43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0D321E-600E-428D-9B5D-CBA5CD5DEB5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9E2A4D-9382-418C-B687-9816443E3C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43C264-B973-47E6-BBFC-EDF3A76C81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AFD070-254E-4E53-A015-BC5EF174719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D25754-8E11-4D3C-8BA4-18546C0772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048348B-06EE-4238-BD8D-F0F0CEF35CD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43306A-399A-402A-8FD3-6935DCBE06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55C672-6522-4B80-A1CD-2AF444C8E6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8CDCE9-C927-45D8-8642-C7152EE6D23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A26C236-88A6-4AE6-906D-551D63C5E79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0425F9-23BE-4DDA-99A1-DCCDB4E24B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FF2454-4C21-4B23-8CE6-E3E98E1F37F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BFF3E1-6B8F-4DBA-9C93-6774861E4EB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39740B2-6A4B-43E5-9020-7D68B2AC3D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B94D55-CAA4-40FE-8B02-5E5975FA1D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48F436-49FC-4A42-99CC-CD78C5E5FF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015ED8-FEB6-473B-85EA-1B225DE519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159ABB-81DC-4F4F-ABC9-EDC9FD75CDC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8E7D41-D770-4B63-A9D7-A49B5ACB28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6DB17F-E426-4FDE-825E-53DF84743FC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12555E-44A2-4242-83BF-E7A1A04D04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29EE1C-9C3E-45AC-A7C9-D48FD78E014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87B684-0077-4AEE-A1D0-79C2A922AB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164D30-EF6F-4D46-86B5-E2694C5F00E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EBF0EFE-DB9B-4E6C-9776-49F60AE787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47F97B-84A5-4AB8-B938-4860CDCBF4A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8953C1-EE48-407F-A58A-5101AEA2E1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7CE76B-8CA0-4A61-9A24-26FBCE63945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8C30F0-8A04-4213-B143-12D9F0A3D3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C60C50-2D4B-4945-AF4E-C28866D3D1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DDE634-087B-43F3-9DF7-48DF13D27F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9410CAB-DC50-4430-8D7E-2E2A75D31B2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B3A32C8-4E9F-40D2-8F16-09BC57B22C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F7D616-C39D-44C1-8A4E-84535249004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8FA3A7-A827-482C-8284-2B7224E267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DE2B3C-E145-4D88-A1A3-7336748C9B6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70A37E4-4B69-454F-9E4A-E9151FDBF58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496BBC1-63C8-4152-9F4F-70CC765051E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913F88F-D99D-429E-924B-3A1EA8AA1B8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07738CB-361C-4DFF-B7E1-C860FBD97C3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38625B0-B254-44A6-A19E-ABF80776670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81EB8B-96E7-455D-B385-E982D96E4D4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59F62AF-E6F2-4B3D-9B47-F0C1D42430C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4133EBD-EA7E-401E-A1CF-A4E1574C522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27556F1-C5FC-4CA3-B434-B07C92F433C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19DF997-9933-463B-A6F1-82FCE871F6F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72633AD-50BB-46AF-8540-D6A9CF2D1B4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02D3606-892E-49A8-B658-96041879FD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955D036-3F34-4E1E-BB21-3CAF7A9AC09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3078F1E6-FF7C-4B95-B888-F7865C6A4CBB}"/>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698BE136-6D0D-4DBA-952E-A842FD96EAD6}"/>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296DEB9B-D481-41B1-BDC0-D3F8D3DB1965}"/>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FABE56FF-8190-450E-A05F-D436F2C04C4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6BE95501-BE99-4DB4-B697-156495C8DBD8}"/>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016074FC-08EE-4CC4-996F-B546F58DDA40}"/>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672ECFE2-1C27-4883-97BF-DBED3DE85239}"/>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445980B-CEE3-4ACD-A2F9-8DE1BFD8D74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A991A22C-4C6C-41A4-B441-C89F5F82613A}"/>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3A56A5FE-76B2-4C36-A8E9-7EA5E0F99D75}"/>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B6D02AD1-D31E-4080-A1C1-DC9B9B477E3B}"/>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76FDF7-F447-4E86-9280-23B8752346F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3A122F-0F89-4CB0-94E2-B6C894CA575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441ACC-25B3-48F0-96C6-5186B690A2D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48BB7AF-B535-4D02-8F10-0D1B0AA360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B022BD-A3A8-4029-9136-0E23E72D31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3" name="楕円 72">
          <a:extLst>
            <a:ext uri="{FF2B5EF4-FFF2-40B4-BE49-F238E27FC236}">
              <a16:creationId xmlns:a16="http://schemas.microsoft.com/office/drawing/2014/main" id="{5F6D13CF-8196-4C66-B1B7-FF23BE065009}"/>
            </a:ext>
          </a:extLst>
        </xdr:cNvPr>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B837194F-58F8-436D-AE50-AA39DF7D6144}"/>
            </a:ext>
          </a:extLst>
        </xdr:cNvPr>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44450</xdr:rowOff>
    </xdr:from>
    <xdr:to>
      <xdr:col>20</xdr:col>
      <xdr:colOff>38100</xdr:colOff>
      <xdr:row>38</xdr:row>
      <xdr:rowOff>146050</xdr:rowOff>
    </xdr:to>
    <xdr:sp macro="" textlink="">
      <xdr:nvSpPr>
        <xdr:cNvPr id="75" name="楕円 74">
          <a:extLst>
            <a:ext uri="{FF2B5EF4-FFF2-40B4-BE49-F238E27FC236}">
              <a16:creationId xmlns:a16="http://schemas.microsoft.com/office/drawing/2014/main" id="{9252AB5E-FE1A-4B68-A73A-3FE6A899CA64}"/>
            </a:ext>
          </a:extLst>
        </xdr:cNvPr>
        <xdr:cNvSpPr/>
      </xdr:nvSpPr>
      <xdr:spPr>
        <a:xfrm>
          <a:off x="3746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95250</xdr:rowOff>
    </xdr:from>
    <xdr:to>
      <xdr:col>24</xdr:col>
      <xdr:colOff>63500</xdr:colOff>
      <xdr:row>38</xdr:row>
      <xdr:rowOff>110490</xdr:rowOff>
    </xdr:to>
    <xdr:cxnSp macro="">
      <xdr:nvCxnSpPr>
        <xdr:cNvPr id="76" name="直線コネクタ 75">
          <a:extLst>
            <a:ext uri="{FF2B5EF4-FFF2-40B4-BE49-F238E27FC236}">
              <a16:creationId xmlns:a16="http://schemas.microsoft.com/office/drawing/2014/main" id="{EE3DF3DE-0807-4678-988E-F2DD76669A33}"/>
            </a:ext>
          </a:extLst>
        </xdr:cNvPr>
        <xdr:cNvCxnSpPr/>
      </xdr:nvCxnSpPr>
      <xdr:spPr>
        <a:xfrm>
          <a:off x="3797300" y="66103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2A431E24-E1DC-4BB5-958F-35F2252CE8EC}"/>
            </a:ext>
          </a:extLst>
        </xdr:cNvPr>
        <xdr:cNvSpPr/>
      </xdr:nvSpPr>
      <xdr:spPr>
        <a:xfrm>
          <a:off x="2857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95250</xdr:rowOff>
    </xdr:to>
    <xdr:cxnSp macro="">
      <xdr:nvCxnSpPr>
        <xdr:cNvPr id="78" name="直線コネクタ 77">
          <a:extLst>
            <a:ext uri="{FF2B5EF4-FFF2-40B4-BE49-F238E27FC236}">
              <a16:creationId xmlns:a16="http://schemas.microsoft.com/office/drawing/2014/main" id="{EFF9FF99-B50B-40F4-A56C-C49016503889}"/>
            </a:ext>
          </a:extLst>
        </xdr:cNvPr>
        <xdr:cNvCxnSpPr/>
      </xdr:nvCxnSpPr>
      <xdr:spPr>
        <a:xfrm>
          <a:off x="2908300" y="65817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149225</xdr:rowOff>
    </xdr:from>
    <xdr:to>
      <xdr:col>10</xdr:col>
      <xdr:colOff>165100</xdr:colOff>
      <xdr:row>38</xdr:row>
      <xdr:rowOff>79375</xdr:rowOff>
    </xdr:to>
    <xdr:sp macro="" textlink="">
      <xdr:nvSpPr>
        <xdr:cNvPr id="79" name="楕円 78">
          <a:extLst>
            <a:ext uri="{FF2B5EF4-FFF2-40B4-BE49-F238E27FC236}">
              <a16:creationId xmlns:a16="http://schemas.microsoft.com/office/drawing/2014/main" id="{0A221F6C-D0DE-42E2-93F7-A5D4FCB13EAA}"/>
            </a:ext>
          </a:extLst>
        </xdr:cNvPr>
        <xdr:cNvSpPr/>
      </xdr:nvSpPr>
      <xdr:spPr>
        <a:xfrm>
          <a:off x="1968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28575</xdr:rowOff>
    </xdr:from>
    <xdr:to>
      <xdr:col>15</xdr:col>
      <xdr:colOff>50800</xdr:colOff>
      <xdr:row>38</xdr:row>
      <xdr:rowOff>66675</xdr:rowOff>
    </xdr:to>
    <xdr:cxnSp macro="">
      <xdr:nvCxnSpPr>
        <xdr:cNvPr id="80" name="直線コネクタ 79">
          <a:extLst>
            <a:ext uri="{FF2B5EF4-FFF2-40B4-BE49-F238E27FC236}">
              <a16:creationId xmlns:a16="http://schemas.microsoft.com/office/drawing/2014/main" id="{78061D30-B7B7-441B-879C-032A7746047B}"/>
            </a:ext>
          </a:extLst>
        </xdr:cNvPr>
        <xdr:cNvCxnSpPr/>
      </xdr:nvCxnSpPr>
      <xdr:spPr>
        <a:xfrm>
          <a:off x="2019300" y="6543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111125</xdr:rowOff>
    </xdr:from>
    <xdr:to>
      <xdr:col>6</xdr:col>
      <xdr:colOff>38100</xdr:colOff>
      <xdr:row>38</xdr:row>
      <xdr:rowOff>41275</xdr:rowOff>
    </xdr:to>
    <xdr:sp macro="" textlink="">
      <xdr:nvSpPr>
        <xdr:cNvPr id="81" name="楕円 80">
          <a:extLst>
            <a:ext uri="{FF2B5EF4-FFF2-40B4-BE49-F238E27FC236}">
              <a16:creationId xmlns:a16="http://schemas.microsoft.com/office/drawing/2014/main" id="{93D49B4F-60DA-449C-9CAB-01373A9B86BE}"/>
            </a:ext>
          </a:extLst>
        </xdr:cNvPr>
        <xdr:cNvSpPr/>
      </xdr:nvSpPr>
      <xdr:spPr>
        <a:xfrm>
          <a:off x="1079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161925</xdr:rowOff>
    </xdr:from>
    <xdr:to>
      <xdr:col>10</xdr:col>
      <xdr:colOff>114300</xdr:colOff>
      <xdr:row>38</xdr:row>
      <xdr:rowOff>28575</xdr:rowOff>
    </xdr:to>
    <xdr:cxnSp macro="">
      <xdr:nvCxnSpPr>
        <xdr:cNvPr id="82" name="直線コネクタ 81">
          <a:extLst>
            <a:ext uri="{FF2B5EF4-FFF2-40B4-BE49-F238E27FC236}">
              <a16:creationId xmlns:a16="http://schemas.microsoft.com/office/drawing/2014/main" id="{94E6EC02-78D9-498D-AD2A-A7D40407405A}"/>
            </a:ext>
          </a:extLst>
        </xdr:cNvPr>
        <xdr:cNvCxnSpPr/>
      </xdr:nvCxnSpPr>
      <xdr:spPr>
        <a:xfrm>
          <a:off x="1130300" y="6505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3636A4C1-C198-43DF-B82D-BA07F8C79EA7}"/>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C30F66FF-AA51-41D5-A9CC-7B0751AE333B}"/>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C791904C-745C-4BD5-9160-0781BD8C8970}"/>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19F242DD-4ED5-4BFC-826A-556EC26390B9}"/>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137177</xdr:rowOff>
    </xdr:from>
    <xdr:ext cx="405111" cy="259045"/>
    <xdr:sp macro="" textlink="">
      <xdr:nvSpPr>
        <xdr:cNvPr id="87" name="n_1mainValue【道路】&#10;有形固定資産減価償却率">
          <a:extLst>
            <a:ext uri="{FF2B5EF4-FFF2-40B4-BE49-F238E27FC236}">
              <a16:creationId xmlns:a16="http://schemas.microsoft.com/office/drawing/2014/main" id="{1D426F50-E8A6-46F2-BAC3-760BB24F204A}"/>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108602</xdr:rowOff>
    </xdr:from>
    <xdr:ext cx="405111" cy="259045"/>
    <xdr:sp macro="" textlink="">
      <xdr:nvSpPr>
        <xdr:cNvPr id="88" name="n_2mainValue【道路】&#10;有形固定資産減価償却率">
          <a:extLst>
            <a:ext uri="{FF2B5EF4-FFF2-40B4-BE49-F238E27FC236}">
              <a16:creationId xmlns:a16="http://schemas.microsoft.com/office/drawing/2014/main" id="{40B87A08-787B-4C23-ADF8-E8D23E403566}"/>
            </a:ext>
          </a:extLst>
        </xdr:cNvPr>
        <xdr:cNvSpPr txBox="1"/>
      </xdr:nvSpPr>
      <xdr:spPr>
        <a:xfrm>
          <a:off x="2705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95902</xdr:rowOff>
    </xdr:from>
    <xdr:ext cx="405111" cy="259045"/>
    <xdr:sp macro="" textlink="">
      <xdr:nvSpPr>
        <xdr:cNvPr id="89" name="n_3mainValue【道路】&#10;有形固定資産減価償却率">
          <a:extLst>
            <a:ext uri="{FF2B5EF4-FFF2-40B4-BE49-F238E27FC236}">
              <a16:creationId xmlns:a16="http://schemas.microsoft.com/office/drawing/2014/main" id="{CBA7F4C8-94C2-4B04-A52A-0D4D46BC5916}"/>
            </a:ext>
          </a:extLst>
        </xdr:cNvPr>
        <xdr:cNvSpPr txBox="1"/>
      </xdr:nvSpPr>
      <xdr:spPr>
        <a:xfrm>
          <a:off x="1816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57802</xdr:rowOff>
    </xdr:from>
    <xdr:ext cx="405111" cy="259045"/>
    <xdr:sp macro="" textlink="">
      <xdr:nvSpPr>
        <xdr:cNvPr id="90" name="n_4mainValue【道路】&#10;有形固定資産減価償却率">
          <a:extLst>
            <a:ext uri="{FF2B5EF4-FFF2-40B4-BE49-F238E27FC236}">
              <a16:creationId xmlns:a16="http://schemas.microsoft.com/office/drawing/2014/main" id="{6ED43D21-3A3E-4073-9268-9A1F3D2938BC}"/>
            </a:ext>
          </a:extLst>
        </xdr:cNvPr>
        <xdr:cNvSpPr txBox="1"/>
      </xdr:nvSpPr>
      <xdr:spPr>
        <a:xfrm>
          <a:off x="927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E9DC7BA-4CC6-41A2-8465-883F291C7A0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2173B0C-7850-430A-A69A-C8CBF277D03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6585A76-C3E6-4F18-9F37-06189A6549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C25321-EA8E-4782-B776-3F02C5A3D34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A163240-FC75-41BB-861F-3E8C69367EA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F458D9A-36AE-41E8-B087-B35AB453C24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F3A8ED2-C88B-44E8-A031-2ACE81A6DEA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5A065-8945-409A-A60A-05ED9EE1653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88854A5-C826-476F-918C-64365FAC1EA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5452C41-8C0A-441F-818F-2749D602482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D2D60BD-1613-4BE2-A8DF-2E9C0E2EAEC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3A2E969-6800-4FE6-8648-0813270D03D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69A170A-13C8-4D6C-8952-FFB5B35DDAB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B20880F-A561-4E92-A9A3-6ED3507139A5}"/>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F84120D-C1DE-4EEF-85D9-59248CC9B96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D48D86E-3883-4D7C-8F38-58C0F76EF018}"/>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084E30F-9B2D-4CCF-A177-056DFF4A745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B074EB4-D79F-4AA9-A4D4-EF724814192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A05998B-A491-4A81-B834-B7AA8AFD4E9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24DE3320-8F73-4330-822B-14426A91DD24}"/>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3FB7AE9-99B3-4F6D-964B-10B33401DB3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F1139D8-26FB-4568-B5B3-B52F7A36121F}"/>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C3FFBF0-247D-4E82-9EF6-C8EE863977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EBDA67A-9424-4E52-B383-F02D44A1BFC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3E44259-03AE-4C8C-B819-8370E0A0AA2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4A64520-C5AF-41D2-AEAB-8D02447E3FB4}"/>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35F8BF86-AB98-4230-93F1-E07FD385FCFB}"/>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D647BFC0-C5E4-4164-A749-108BF1E87951}"/>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1B17F9C6-5DDC-45FA-92D2-B653E69DC42B}"/>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C836657B-420C-4ADF-90E9-F77A4E5D7B15}"/>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AAF1AAB0-865C-40BE-8D0C-CCBAD23D0023}"/>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30CE448B-FF38-47A3-B93C-594FD19B88F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BB7894F-8ACF-450F-A19C-93F5645D2475}"/>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85C9C0D6-EC2E-4852-A59B-AB744E14D80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9D391EBD-530E-4D75-8C98-868AD49B7028}"/>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4014BF00-F768-4993-B4BB-C0FBA6F94BC9}"/>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1DEABDC-96FC-4AE1-838D-8AA716F860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FD17D0-18E8-461D-B7E7-61ABE6AD8E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43EA0F0-8172-4C43-B2B3-71E00A66DEE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592167E-6906-4824-963D-9EFD85742AC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6F91FB2-F132-4667-8AA2-F0D118621D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7972</xdr:rowOff>
    </xdr:from>
    <xdr:to>
      <xdr:col>55</xdr:col>
      <xdr:colOff>50800</xdr:colOff>
      <xdr:row>39</xdr:row>
      <xdr:rowOff>109572</xdr:rowOff>
    </xdr:to>
    <xdr:sp macro="" textlink="">
      <xdr:nvSpPr>
        <xdr:cNvPr id="132" name="楕円 131">
          <a:extLst>
            <a:ext uri="{FF2B5EF4-FFF2-40B4-BE49-F238E27FC236}">
              <a16:creationId xmlns:a16="http://schemas.microsoft.com/office/drawing/2014/main" id="{20332B45-3F88-493D-966C-4C19B00C7757}"/>
            </a:ext>
          </a:extLst>
        </xdr:cNvPr>
        <xdr:cNvSpPr/>
      </xdr:nvSpPr>
      <xdr:spPr>
        <a:xfrm>
          <a:off x="10426700" y="66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30849</xdr:rowOff>
    </xdr:from>
    <xdr:ext cx="534377" cy="259045"/>
    <xdr:sp macro="" textlink="">
      <xdr:nvSpPr>
        <xdr:cNvPr id="133" name="【道路】&#10;一人当たり延長該当値テキスト">
          <a:extLst>
            <a:ext uri="{FF2B5EF4-FFF2-40B4-BE49-F238E27FC236}">
              <a16:creationId xmlns:a16="http://schemas.microsoft.com/office/drawing/2014/main" id="{BEAC0B92-A66D-47A9-A4CF-75A4451B6DE2}"/>
            </a:ext>
          </a:extLst>
        </xdr:cNvPr>
        <xdr:cNvSpPr txBox="1"/>
      </xdr:nvSpPr>
      <xdr:spPr>
        <a:xfrm>
          <a:off x="10515600" y="654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23691</xdr:rowOff>
    </xdr:from>
    <xdr:to>
      <xdr:col>50</xdr:col>
      <xdr:colOff>165100</xdr:colOff>
      <xdr:row>39</xdr:row>
      <xdr:rowOff>125291</xdr:rowOff>
    </xdr:to>
    <xdr:sp macro="" textlink="">
      <xdr:nvSpPr>
        <xdr:cNvPr id="134" name="楕円 133">
          <a:extLst>
            <a:ext uri="{FF2B5EF4-FFF2-40B4-BE49-F238E27FC236}">
              <a16:creationId xmlns:a16="http://schemas.microsoft.com/office/drawing/2014/main" id="{0B4CBBCD-5966-4817-BCE7-7A6C27827E5D}"/>
            </a:ext>
          </a:extLst>
        </xdr:cNvPr>
        <xdr:cNvSpPr/>
      </xdr:nvSpPr>
      <xdr:spPr>
        <a:xfrm>
          <a:off x="9588500" y="671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58772</xdr:rowOff>
    </xdr:from>
    <xdr:to>
      <xdr:col>55</xdr:col>
      <xdr:colOff>0</xdr:colOff>
      <xdr:row>39</xdr:row>
      <xdr:rowOff>74491</xdr:rowOff>
    </xdr:to>
    <xdr:cxnSp macro="">
      <xdr:nvCxnSpPr>
        <xdr:cNvPr id="135" name="直線コネクタ 134">
          <a:extLst>
            <a:ext uri="{FF2B5EF4-FFF2-40B4-BE49-F238E27FC236}">
              <a16:creationId xmlns:a16="http://schemas.microsoft.com/office/drawing/2014/main" id="{7CB2125E-BCFB-46E6-9C33-EFF4B3F646AA}"/>
            </a:ext>
          </a:extLst>
        </xdr:cNvPr>
        <xdr:cNvCxnSpPr/>
      </xdr:nvCxnSpPr>
      <xdr:spPr>
        <a:xfrm flipV="1">
          <a:off x="9639300" y="6745322"/>
          <a:ext cx="838200" cy="1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36797</xdr:rowOff>
    </xdr:from>
    <xdr:to>
      <xdr:col>46</xdr:col>
      <xdr:colOff>38100</xdr:colOff>
      <xdr:row>39</xdr:row>
      <xdr:rowOff>138397</xdr:rowOff>
    </xdr:to>
    <xdr:sp macro="" textlink="">
      <xdr:nvSpPr>
        <xdr:cNvPr id="136" name="楕円 135">
          <a:extLst>
            <a:ext uri="{FF2B5EF4-FFF2-40B4-BE49-F238E27FC236}">
              <a16:creationId xmlns:a16="http://schemas.microsoft.com/office/drawing/2014/main" id="{1FD2E85B-B13E-492F-A1C8-8A63511FCBBF}"/>
            </a:ext>
          </a:extLst>
        </xdr:cNvPr>
        <xdr:cNvSpPr/>
      </xdr:nvSpPr>
      <xdr:spPr>
        <a:xfrm>
          <a:off x="8699500" y="672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74491</xdr:rowOff>
    </xdr:from>
    <xdr:to>
      <xdr:col>50</xdr:col>
      <xdr:colOff>114300</xdr:colOff>
      <xdr:row>39</xdr:row>
      <xdr:rowOff>87597</xdr:rowOff>
    </xdr:to>
    <xdr:cxnSp macro="">
      <xdr:nvCxnSpPr>
        <xdr:cNvPr id="137" name="直線コネクタ 136">
          <a:extLst>
            <a:ext uri="{FF2B5EF4-FFF2-40B4-BE49-F238E27FC236}">
              <a16:creationId xmlns:a16="http://schemas.microsoft.com/office/drawing/2014/main" id="{759A581F-D5FA-458C-B334-59A85837B10B}"/>
            </a:ext>
          </a:extLst>
        </xdr:cNvPr>
        <xdr:cNvCxnSpPr/>
      </xdr:nvCxnSpPr>
      <xdr:spPr>
        <a:xfrm flipV="1">
          <a:off x="8750300" y="6761041"/>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51374</xdr:rowOff>
    </xdr:from>
    <xdr:to>
      <xdr:col>41</xdr:col>
      <xdr:colOff>101600</xdr:colOff>
      <xdr:row>39</xdr:row>
      <xdr:rowOff>152974</xdr:rowOff>
    </xdr:to>
    <xdr:sp macro="" textlink="">
      <xdr:nvSpPr>
        <xdr:cNvPr id="138" name="楕円 137">
          <a:extLst>
            <a:ext uri="{FF2B5EF4-FFF2-40B4-BE49-F238E27FC236}">
              <a16:creationId xmlns:a16="http://schemas.microsoft.com/office/drawing/2014/main" id="{2D63680D-3901-428B-B2A0-7ED5AAA631AF}"/>
            </a:ext>
          </a:extLst>
        </xdr:cNvPr>
        <xdr:cNvSpPr/>
      </xdr:nvSpPr>
      <xdr:spPr>
        <a:xfrm>
          <a:off x="7810500" y="673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87597</xdr:rowOff>
    </xdr:from>
    <xdr:to>
      <xdr:col>45</xdr:col>
      <xdr:colOff>177800</xdr:colOff>
      <xdr:row>39</xdr:row>
      <xdr:rowOff>102174</xdr:rowOff>
    </xdr:to>
    <xdr:cxnSp macro="">
      <xdr:nvCxnSpPr>
        <xdr:cNvPr id="139" name="直線コネクタ 138">
          <a:extLst>
            <a:ext uri="{FF2B5EF4-FFF2-40B4-BE49-F238E27FC236}">
              <a16:creationId xmlns:a16="http://schemas.microsoft.com/office/drawing/2014/main" id="{9AEFB8E0-AFB3-4928-B7FB-1B622C6BCF26}"/>
            </a:ext>
          </a:extLst>
        </xdr:cNvPr>
        <xdr:cNvCxnSpPr/>
      </xdr:nvCxnSpPr>
      <xdr:spPr>
        <a:xfrm flipV="1">
          <a:off x="7861300" y="6774147"/>
          <a:ext cx="889000" cy="1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66918</xdr:rowOff>
    </xdr:from>
    <xdr:to>
      <xdr:col>36</xdr:col>
      <xdr:colOff>165100</xdr:colOff>
      <xdr:row>39</xdr:row>
      <xdr:rowOff>168518</xdr:rowOff>
    </xdr:to>
    <xdr:sp macro="" textlink="">
      <xdr:nvSpPr>
        <xdr:cNvPr id="140" name="楕円 139">
          <a:extLst>
            <a:ext uri="{FF2B5EF4-FFF2-40B4-BE49-F238E27FC236}">
              <a16:creationId xmlns:a16="http://schemas.microsoft.com/office/drawing/2014/main" id="{DD51BFC5-F93E-416E-9B3B-C1BCFEB85358}"/>
            </a:ext>
          </a:extLst>
        </xdr:cNvPr>
        <xdr:cNvSpPr/>
      </xdr:nvSpPr>
      <xdr:spPr>
        <a:xfrm>
          <a:off x="6921500" y="67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102174</xdr:rowOff>
    </xdr:from>
    <xdr:to>
      <xdr:col>41</xdr:col>
      <xdr:colOff>50800</xdr:colOff>
      <xdr:row>39</xdr:row>
      <xdr:rowOff>117718</xdr:rowOff>
    </xdr:to>
    <xdr:cxnSp macro="">
      <xdr:nvCxnSpPr>
        <xdr:cNvPr id="141" name="直線コネクタ 140">
          <a:extLst>
            <a:ext uri="{FF2B5EF4-FFF2-40B4-BE49-F238E27FC236}">
              <a16:creationId xmlns:a16="http://schemas.microsoft.com/office/drawing/2014/main" id="{95D220A8-421B-4203-9F46-EF583CDBF305}"/>
            </a:ext>
          </a:extLst>
        </xdr:cNvPr>
        <xdr:cNvCxnSpPr/>
      </xdr:nvCxnSpPr>
      <xdr:spPr>
        <a:xfrm flipV="1">
          <a:off x="6972300" y="6788724"/>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0E1C6C65-DB55-4277-966F-1BD9C3429E98}"/>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58E11145-01D1-487D-8751-A347256BDA04}"/>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1C216704-7BAD-4F1B-9C2A-DA4F29495AE8}"/>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205CA01D-FC88-45B9-B9E8-A0E2D8DEEF76}"/>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141818</xdr:rowOff>
    </xdr:from>
    <xdr:ext cx="534377" cy="259045"/>
    <xdr:sp macro="" textlink="">
      <xdr:nvSpPr>
        <xdr:cNvPr id="146" name="n_1mainValue【道路】&#10;一人当たり延長">
          <a:extLst>
            <a:ext uri="{FF2B5EF4-FFF2-40B4-BE49-F238E27FC236}">
              <a16:creationId xmlns:a16="http://schemas.microsoft.com/office/drawing/2014/main" id="{89A2A0A3-ECE6-4D97-A355-2C63FF8FD71A}"/>
            </a:ext>
          </a:extLst>
        </xdr:cNvPr>
        <xdr:cNvSpPr txBox="1"/>
      </xdr:nvSpPr>
      <xdr:spPr>
        <a:xfrm>
          <a:off x="9359411" y="648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154924</xdr:rowOff>
    </xdr:from>
    <xdr:ext cx="534377" cy="259045"/>
    <xdr:sp macro="" textlink="">
      <xdr:nvSpPr>
        <xdr:cNvPr id="147" name="n_2mainValue【道路】&#10;一人当たり延長">
          <a:extLst>
            <a:ext uri="{FF2B5EF4-FFF2-40B4-BE49-F238E27FC236}">
              <a16:creationId xmlns:a16="http://schemas.microsoft.com/office/drawing/2014/main" id="{EBCE70F7-9D7A-4C6D-B5EF-F5234C110FC3}"/>
            </a:ext>
          </a:extLst>
        </xdr:cNvPr>
        <xdr:cNvSpPr txBox="1"/>
      </xdr:nvSpPr>
      <xdr:spPr>
        <a:xfrm>
          <a:off x="8483111" y="649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169501</xdr:rowOff>
    </xdr:from>
    <xdr:ext cx="534377" cy="259045"/>
    <xdr:sp macro="" textlink="">
      <xdr:nvSpPr>
        <xdr:cNvPr id="148" name="n_3mainValue【道路】&#10;一人当たり延長">
          <a:extLst>
            <a:ext uri="{FF2B5EF4-FFF2-40B4-BE49-F238E27FC236}">
              <a16:creationId xmlns:a16="http://schemas.microsoft.com/office/drawing/2014/main" id="{3F3E478E-66DA-4726-9C31-15E95ABC7E3B}"/>
            </a:ext>
          </a:extLst>
        </xdr:cNvPr>
        <xdr:cNvSpPr txBox="1"/>
      </xdr:nvSpPr>
      <xdr:spPr>
        <a:xfrm>
          <a:off x="7594111" y="651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13595</xdr:rowOff>
    </xdr:from>
    <xdr:ext cx="534377" cy="259045"/>
    <xdr:sp macro="" textlink="">
      <xdr:nvSpPr>
        <xdr:cNvPr id="149" name="n_4mainValue【道路】&#10;一人当たり延長">
          <a:extLst>
            <a:ext uri="{FF2B5EF4-FFF2-40B4-BE49-F238E27FC236}">
              <a16:creationId xmlns:a16="http://schemas.microsoft.com/office/drawing/2014/main" id="{4E24BB66-1C56-40C8-A8A5-5B4ED90708B3}"/>
            </a:ext>
          </a:extLst>
        </xdr:cNvPr>
        <xdr:cNvSpPr txBox="1"/>
      </xdr:nvSpPr>
      <xdr:spPr>
        <a:xfrm>
          <a:off x="6705111" y="652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A3185BA-20A0-4509-A3B6-389B5A22504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6D544F4-D14D-41BE-A04D-70E70C5299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BD3DA6B-71CE-41B7-9FE7-C5EF870920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7869DD2-9062-4128-8898-974371313F4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DCC4B3D-243B-40F4-85D4-1A8D30CDCD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EDA0CC2-76A7-477B-84F4-4CAF3DEA798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B1081B4-705C-4AD5-B13C-130F32AC06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34305E2-4204-498A-A254-2C5CE3B2CB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BA2206A-2F73-4171-A167-B4062175E3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32C72FD-2BAC-42E1-9574-8421ED09B6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DF43DC2-7B71-4F8F-A073-AAA9D583C6C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1D866A2-44B7-4592-B71C-5B00F985836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18523D9-CAE9-430D-92E5-680CCD3BF10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3BE8CAC-27FF-427A-9B87-536A4B34083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330C1F2-C7A6-4173-B53A-4471AB5847A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7CAE11D-F8AA-4488-A440-0F68F2CCE5F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67DAC53-CE3F-4E14-B4DA-5EA2DD0AB9C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E62D493-7F21-4177-B68E-B8BF1D22BC2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885C241-B36A-4CE1-A7AF-B75488C915E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DBE41B1-D1E8-4B2D-A7F2-64CF7CD2A3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071EEEA-A59C-40BF-B2A0-3006CF959B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C74A640-5F0F-4A09-9F46-1DDB9C4B591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328B6F1-3C0E-4CF3-BE1F-AB37E3BA22C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2DA0ACC-1F79-4C31-8E2B-A6CFA20210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7FFC6E2-41A5-40CB-A26C-FDABF5752D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74C80E89-E1D0-4B35-8BAF-8C97B55D1702}"/>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8E18408-FFCC-41EB-B26D-FC42D0B1A426}"/>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6917603D-4432-439A-9EDB-4CDB90B8CE7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B6B9F81-E584-4C63-9FB3-49146A7BD6BE}"/>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D7E1636B-1EA2-49E3-8162-85BFA0688FC6}"/>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C72AA257-609F-4D6C-9B6D-3D5619641795}"/>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82CF9735-4A5C-437A-A183-36E49B6C3769}"/>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76E972D0-8997-48D4-9BFD-098CCF5D7B76}"/>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766AD6E5-57F6-4730-88E5-BB8D442B1494}"/>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5FB21DBD-7EF5-4A4F-B03E-D18B09AAEE63}"/>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2D7B236B-CBDC-4AF6-BA43-AAD8EAA2696F}"/>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AE5E38-2FED-4E76-93E9-702E82DB01B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8D259F5-25C9-4F3F-85FC-92B9AF67A6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34C5623-39FE-4E81-95F9-7A46D19043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ABECC75-5663-403A-BF04-93C88F3C8F1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BE2CE73-BF93-4B00-A6DD-2702A17276D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99423</xdr:rowOff>
    </xdr:from>
    <xdr:to>
      <xdr:col>24</xdr:col>
      <xdr:colOff>114300</xdr:colOff>
      <xdr:row>62</xdr:row>
      <xdr:rowOff>29573</xdr:rowOff>
    </xdr:to>
    <xdr:sp macro="" textlink="">
      <xdr:nvSpPr>
        <xdr:cNvPr id="191" name="楕円 190">
          <a:extLst>
            <a:ext uri="{FF2B5EF4-FFF2-40B4-BE49-F238E27FC236}">
              <a16:creationId xmlns:a16="http://schemas.microsoft.com/office/drawing/2014/main" id="{415E7F2F-1AC6-46C4-A60B-36FA60D20049}"/>
            </a:ext>
          </a:extLst>
        </xdr:cNvPr>
        <xdr:cNvSpPr/>
      </xdr:nvSpPr>
      <xdr:spPr>
        <a:xfrm>
          <a:off x="45847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77850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09179A9-6189-435B-93C5-EE766E63E38E}"/>
            </a:ext>
          </a:extLst>
        </xdr:cNvPr>
        <xdr:cNvSpPr txBox="1"/>
      </xdr:nvSpPr>
      <xdr:spPr>
        <a:xfrm>
          <a:off x="4673600"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87993</xdr:rowOff>
    </xdr:from>
    <xdr:to>
      <xdr:col>20</xdr:col>
      <xdr:colOff>38100</xdr:colOff>
      <xdr:row>62</xdr:row>
      <xdr:rowOff>18143</xdr:rowOff>
    </xdr:to>
    <xdr:sp macro="" textlink="">
      <xdr:nvSpPr>
        <xdr:cNvPr id="193" name="楕円 192">
          <a:extLst>
            <a:ext uri="{FF2B5EF4-FFF2-40B4-BE49-F238E27FC236}">
              <a16:creationId xmlns:a16="http://schemas.microsoft.com/office/drawing/2014/main" id="{DEC3D398-4C61-47F7-BFB4-11D92E691447}"/>
            </a:ext>
          </a:extLst>
        </xdr:cNvPr>
        <xdr:cNvSpPr/>
      </xdr:nvSpPr>
      <xdr:spPr>
        <a:xfrm>
          <a:off x="3746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138793</xdr:rowOff>
    </xdr:from>
    <xdr:to>
      <xdr:col>24</xdr:col>
      <xdr:colOff>63500</xdr:colOff>
      <xdr:row>61</xdr:row>
      <xdr:rowOff>150223</xdr:rowOff>
    </xdr:to>
    <xdr:cxnSp macro="">
      <xdr:nvCxnSpPr>
        <xdr:cNvPr id="194" name="直線コネクタ 193">
          <a:extLst>
            <a:ext uri="{FF2B5EF4-FFF2-40B4-BE49-F238E27FC236}">
              <a16:creationId xmlns:a16="http://schemas.microsoft.com/office/drawing/2014/main" id="{A38CDE4A-5BD9-4E71-B475-C912D7240B0A}"/>
            </a:ext>
          </a:extLst>
        </xdr:cNvPr>
        <xdr:cNvCxnSpPr/>
      </xdr:nvCxnSpPr>
      <xdr:spPr>
        <a:xfrm>
          <a:off x="3797300" y="1059724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5" name="楕円 194">
          <a:extLst>
            <a:ext uri="{FF2B5EF4-FFF2-40B4-BE49-F238E27FC236}">
              <a16:creationId xmlns:a16="http://schemas.microsoft.com/office/drawing/2014/main" id="{2994CCA5-75F9-4204-A754-9FEA163A6715}"/>
            </a:ext>
          </a:extLst>
        </xdr:cNvPr>
        <xdr:cNvSpPr/>
      </xdr:nvSpPr>
      <xdr:spPr>
        <a:xfrm>
          <a:off x="2857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122465</xdr:rowOff>
    </xdr:from>
    <xdr:to>
      <xdr:col>19</xdr:col>
      <xdr:colOff>177800</xdr:colOff>
      <xdr:row>61</xdr:row>
      <xdr:rowOff>138793</xdr:rowOff>
    </xdr:to>
    <xdr:cxnSp macro="">
      <xdr:nvCxnSpPr>
        <xdr:cNvPr id="196" name="直線コネクタ 195">
          <a:extLst>
            <a:ext uri="{FF2B5EF4-FFF2-40B4-BE49-F238E27FC236}">
              <a16:creationId xmlns:a16="http://schemas.microsoft.com/office/drawing/2014/main" id="{3F2D3B78-E29F-4861-998F-95B86E8771CA}"/>
            </a:ext>
          </a:extLst>
        </xdr:cNvPr>
        <xdr:cNvCxnSpPr/>
      </xdr:nvCxnSpPr>
      <xdr:spPr>
        <a:xfrm>
          <a:off x="2908300" y="10580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97" name="楕円 196">
          <a:extLst>
            <a:ext uri="{FF2B5EF4-FFF2-40B4-BE49-F238E27FC236}">
              <a16:creationId xmlns:a16="http://schemas.microsoft.com/office/drawing/2014/main" id="{6DBEBDEC-0D89-4239-9187-C4CA9A4A36B5}"/>
            </a:ext>
          </a:extLst>
        </xdr:cNvPr>
        <xdr:cNvSpPr/>
      </xdr:nvSpPr>
      <xdr:spPr>
        <a:xfrm>
          <a:off x="1968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94706</xdr:rowOff>
    </xdr:from>
    <xdr:to>
      <xdr:col>15</xdr:col>
      <xdr:colOff>50800</xdr:colOff>
      <xdr:row>61</xdr:row>
      <xdr:rowOff>122465</xdr:rowOff>
    </xdr:to>
    <xdr:cxnSp macro="">
      <xdr:nvCxnSpPr>
        <xdr:cNvPr id="198" name="直線コネクタ 197">
          <a:extLst>
            <a:ext uri="{FF2B5EF4-FFF2-40B4-BE49-F238E27FC236}">
              <a16:creationId xmlns:a16="http://schemas.microsoft.com/office/drawing/2014/main" id="{D4F80FC4-D1BD-4110-BF63-812C08439513}"/>
            </a:ext>
          </a:extLst>
        </xdr:cNvPr>
        <xdr:cNvCxnSpPr/>
      </xdr:nvCxnSpPr>
      <xdr:spPr>
        <a:xfrm>
          <a:off x="2019300" y="105531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9" name="楕円 198">
          <a:extLst>
            <a:ext uri="{FF2B5EF4-FFF2-40B4-BE49-F238E27FC236}">
              <a16:creationId xmlns:a16="http://schemas.microsoft.com/office/drawing/2014/main" id="{182248D5-8ABC-40AF-8CFF-221A7E288687}"/>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94706</xdr:rowOff>
    </xdr:to>
    <xdr:cxnSp macro="">
      <xdr:nvCxnSpPr>
        <xdr:cNvPr id="200" name="直線コネクタ 199">
          <a:extLst>
            <a:ext uri="{FF2B5EF4-FFF2-40B4-BE49-F238E27FC236}">
              <a16:creationId xmlns:a16="http://schemas.microsoft.com/office/drawing/2014/main" id="{CB33E779-8621-410B-9EDA-854D3F1B893D}"/>
            </a:ext>
          </a:extLst>
        </xdr:cNvPr>
        <xdr:cNvCxnSpPr/>
      </xdr:nvCxnSpPr>
      <xdr:spPr>
        <a:xfrm>
          <a:off x="1130300" y="1053846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FFA8ADD-BF8C-436A-AAA1-F690BD5E6FC0}"/>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898CD64-3BEA-4E18-8B2D-DD7C23AC637A}"/>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DAD74C4-FC32-4DC7-B996-B6B59620C9FE}"/>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2D51988-4913-4BFF-B105-BAF34F646E31}"/>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9270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96AB7C8-C98C-4CF0-8AC7-9AF945E46E29}"/>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18342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3EF7A1C-8A55-4FDE-AB9F-1E8CB525EA2B}"/>
            </a:ext>
          </a:extLst>
        </xdr:cNvPr>
        <xdr:cNvSpPr txBox="1"/>
      </xdr:nvSpPr>
      <xdr:spPr>
        <a:xfrm>
          <a:off x="2705744" y="10305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162033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F2FD793-587D-4F37-B8AF-98997ACAAD81}"/>
            </a:ext>
          </a:extLst>
        </xdr:cNvPr>
        <xdr:cNvSpPr txBox="1"/>
      </xdr:nvSpPr>
      <xdr:spPr>
        <a:xfrm>
          <a:off x="1816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85BA478-6515-499B-B63F-C5A72159EA7A}"/>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7817E83-AB83-4DC1-8DE2-6674C31552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5E6DEBE-F55D-423B-9D05-48D8DD1D2A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1F7CB1F-50DB-4452-B77E-F4E50152D9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98B8C30-79C0-482C-BA21-DC0C87EFEF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1D93F7F-1F55-44B9-94E1-E0FEB901B5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1DE7C2C-A6E7-4229-8C56-E089D93331A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F31E18B-A813-4144-9C9B-7A288AA9511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ED731AF-7368-46F1-8EA0-4B5DF7BD25A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D2EF2DB-B551-4D88-8B6E-DDADD8CFCF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A2DC487-7422-47EB-B410-AEAABBE8D24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BFBED6F-4C46-4CD7-8475-C54D7CE76A8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043FE63-37E7-4CC3-8B1D-DCD057B88CF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E64EA5E-8306-4C7E-BBBE-47DF15A0D6B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2D548E4-9B22-47C0-B363-8039681DB97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7E7376D-7797-4B8F-A03C-F93BB720F4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AF23871-BBBB-484D-9519-78C2CAE1B68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A973CB4-9B2C-4A4D-A83B-CA3859E545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BF6252E-2E06-405B-B8BF-97EC99F8151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61E2062-230F-46E2-91C1-ABDD5406D3B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F2CACCF-96DB-4C19-ADA5-03772AE00F3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BEC4CC7-FF45-446F-95F2-6632DCC093F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3F16339-719F-4613-BAC9-479D3AED608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DC6A9A6-E624-4CCE-A7FD-E5642256845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B944878F-C097-4A3A-B10E-D3513A8D3201}"/>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AB8988D5-B10B-4D45-A60B-95BAA2268344}"/>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A6AE87C4-28CE-4CC0-8493-273BB6763B43}"/>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0C950DD-342D-4A3C-A0AB-7C0DB3421D3D}"/>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F89E89E0-AB2B-4149-BC87-FE836E5BDF12}"/>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3A117F1-154D-48A3-99FC-40A08BA1C8B2}"/>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2096E4E3-005A-43B5-A531-A2BAFB467CA1}"/>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289DD37A-B48D-4FFB-82B5-FC0E9265A55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11838471-E853-48B6-A7D7-9244972B835E}"/>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9F307686-03BC-4BF5-AFE3-DF244D8A5968}"/>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840530B6-7E46-4D2B-9B83-DD412E75FD66}"/>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C28D144-7319-4A6F-9A93-C4C7F18CC6F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FB68EBA-E776-4DEA-8E30-0C36393AF7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F91BFDF-30D0-45C9-AE76-9A24D7514B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A630FC5-3972-47DF-8B7D-B331A1679F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611DC95-2B6C-4DAC-8C31-69579A5E50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52128</xdr:rowOff>
    </xdr:from>
    <xdr:to>
      <xdr:col>55</xdr:col>
      <xdr:colOff>50800</xdr:colOff>
      <xdr:row>63</xdr:row>
      <xdr:rowOff>153728</xdr:rowOff>
    </xdr:to>
    <xdr:sp macro="" textlink="">
      <xdr:nvSpPr>
        <xdr:cNvPr id="248" name="楕円 247">
          <a:extLst>
            <a:ext uri="{FF2B5EF4-FFF2-40B4-BE49-F238E27FC236}">
              <a16:creationId xmlns:a16="http://schemas.microsoft.com/office/drawing/2014/main" id="{6E982782-2315-4543-A927-A22391934E6F}"/>
            </a:ext>
          </a:extLst>
        </xdr:cNvPr>
        <xdr:cNvSpPr/>
      </xdr:nvSpPr>
      <xdr:spPr>
        <a:xfrm>
          <a:off x="10426700" y="1085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30555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A733E8B-C1F6-4974-BEBF-D70BA9C7FE3A}"/>
            </a:ext>
          </a:extLst>
        </xdr:cNvPr>
        <xdr:cNvSpPr txBox="1"/>
      </xdr:nvSpPr>
      <xdr:spPr>
        <a:xfrm>
          <a:off x="10515600" y="108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58121</xdr:rowOff>
    </xdr:from>
    <xdr:to>
      <xdr:col>50</xdr:col>
      <xdr:colOff>165100</xdr:colOff>
      <xdr:row>63</xdr:row>
      <xdr:rowOff>159721</xdr:rowOff>
    </xdr:to>
    <xdr:sp macro="" textlink="">
      <xdr:nvSpPr>
        <xdr:cNvPr id="250" name="楕円 249">
          <a:extLst>
            <a:ext uri="{FF2B5EF4-FFF2-40B4-BE49-F238E27FC236}">
              <a16:creationId xmlns:a16="http://schemas.microsoft.com/office/drawing/2014/main" id="{60F17FB3-71CB-4EE9-851F-BC90FD7A16FC}"/>
            </a:ext>
          </a:extLst>
        </xdr:cNvPr>
        <xdr:cNvSpPr/>
      </xdr:nvSpPr>
      <xdr:spPr>
        <a:xfrm>
          <a:off x="9588500" y="1085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102928</xdr:rowOff>
    </xdr:from>
    <xdr:to>
      <xdr:col>55</xdr:col>
      <xdr:colOff>0</xdr:colOff>
      <xdr:row>63</xdr:row>
      <xdr:rowOff>108921</xdr:rowOff>
    </xdr:to>
    <xdr:cxnSp macro="">
      <xdr:nvCxnSpPr>
        <xdr:cNvPr id="251" name="直線コネクタ 250">
          <a:extLst>
            <a:ext uri="{FF2B5EF4-FFF2-40B4-BE49-F238E27FC236}">
              <a16:creationId xmlns:a16="http://schemas.microsoft.com/office/drawing/2014/main" id="{5559FE5A-F9AA-41DB-B17C-276693D7198B}"/>
            </a:ext>
          </a:extLst>
        </xdr:cNvPr>
        <xdr:cNvCxnSpPr/>
      </xdr:nvCxnSpPr>
      <xdr:spPr>
        <a:xfrm flipV="1">
          <a:off x="9639300" y="10904278"/>
          <a:ext cx="838200" cy="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62863</xdr:rowOff>
    </xdr:from>
    <xdr:to>
      <xdr:col>46</xdr:col>
      <xdr:colOff>38100</xdr:colOff>
      <xdr:row>63</xdr:row>
      <xdr:rowOff>164463</xdr:rowOff>
    </xdr:to>
    <xdr:sp macro="" textlink="">
      <xdr:nvSpPr>
        <xdr:cNvPr id="252" name="楕円 251">
          <a:extLst>
            <a:ext uri="{FF2B5EF4-FFF2-40B4-BE49-F238E27FC236}">
              <a16:creationId xmlns:a16="http://schemas.microsoft.com/office/drawing/2014/main" id="{7A4F34CC-F6EF-4E15-858E-1B0F68ED6480}"/>
            </a:ext>
          </a:extLst>
        </xdr:cNvPr>
        <xdr:cNvSpPr/>
      </xdr:nvSpPr>
      <xdr:spPr>
        <a:xfrm>
          <a:off x="8699500" y="108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108921</xdr:rowOff>
    </xdr:from>
    <xdr:to>
      <xdr:col>50</xdr:col>
      <xdr:colOff>114300</xdr:colOff>
      <xdr:row>63</xdr:row>
      <xdr:rowOff>113663</xdr:rowOff>
    </xdr:to>
    <xdr:cxnSp macro="">
      <xdr:nvCxnSpPr>
        <xdr:cNvPr id="253" name="直線コネクタ 252">
          <a:extLst>
            <a:ext uri="{FF2B5EF4-FFF2-40B4-BE49-F238E27FC236}">
              <a16:creationId xmlns:a16="http://schemas.microsoft.com/office/drawing/2014/main" id="{E7A44D69-39C0-4545-867A-A9AF8CC1CBA3}"/>
            </a:ext>
          </a:extLst>
        </xdr:cNvPr>
        <xdr:cNvCxnSpPr/>
      </xdr:nvCxnSpPr>
      <xdr:spPr>
        <a:xfrm flipV="1">
          <a:off x="8750300" y="10910271"/>
          <a:ext cx="889000" cy="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66784</xdr:rowOff>
    </xdr:from>
    <xdr:to>
      <xdr:col>41</xdr:col>
      <xdr:colOff>101600</xdr:colOff>
      <xdr:row>63</xdr:row>
      <xdr:rowOff>168384</xdr:rowOff>
    </xdr:to>
    <xdr:sp macro="" textlink="">
      <xdr:nvSpPr>
        <xdr:cNvPr id="254" name="楕円 253">
          <a:extLst>
            <a:ext uri="{FF2B5EF4-FFF2-40B4-BE49-F238E27FC236}">
              <a16:creationId xmlns:a16="http://schemas.microsoft.com/office/drawing/2014/main" id="{00160066-27B0-4D73-AD9A-D67AFBC04071}"/>
            </a:ext>
          </a:extLst>
        </xdr:cNvPr>
        <xdr:cNvSpPr/>
      </xdr:nvSpPr>
      <xdr:spPr>
        <a:xfrm>
          <a:off x="7810500" y="1086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113663</xdr:rowOff>
    </xdr:from>
    <xdr:to>
      <xdr:col>45</xdr:col>
      <xdr:colOff>177800</xdr:colOff>
      <xdr:row>63</xdr:row>
      <xdr:rowOff>117584</xdr:rowOff>
    </xdr:to>
    <xdr:cxnSp macro="">
      <xdr:nvCxnSpPr>
        <xdr:cNvPr id="255" name="直線コネクタ 254">
          <a:extLst>
            <a:ext uri="{FF2B5EF4-FFF2-40B4-BE49-F238E27FC236}">
              <a16:creationId xmlns:a16="http://schemas.microsoft.com/office/drawing/2014/main" id="{6D4E1DB2-4447-42EA-A0C9-6D869C9DB1E0}"/>
            </a:ext>
          </a:extLst>
        </xdr:cNvPr>
        <xdr:cNvCxnSpPr/>
      </xdr:nvCxnSpPr>
      <xdr:spPr>
        <a:xfrm flipV="1">
          <a:off x="7861300" y="10915013"/>
          <a:ext cx="889000" cy="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71308</xdr:rowOff>
    </xdr:from>
    <xdr:to>
      <xdr:col>36</xdr:col>
      <xdr:colOff>165100</xdr:colOff>
      <xdr:row>64</xdr:row>
      <xdr:rowOff>1458</xdr:rowOff>
    </xdr:to>
    <xdr:sp macro="" textlink="">
      <xdr:nvSpPr>
        <xdr:cNvPr id="256" name="楕円 255">
          <a:extLst>
            <a:ext uri="{FF2B5EF4-FFF2-40B4-BE49-F238E27FC236}">
              <a16:creationId xmlns:a16="http://schemas.microsoft.com/office/drawing/2014/main" id="{3F68EE6C-A869-4DDA-8C66-33D1AA1182CE}"/>
            </a:ext>
          </a:extLst>
        </xdr:cNvPr>
        <xdr:cNvSpPr/>
      </xdr:nvSpPr>
      <xdr:spPr>
        <a:xfrm>
          <a:off x="6921500" y="1087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117584</xdr:rowOff>
    </xdr:from>
    <xdr:to>
      <xdr:col>41</xdr:col>
      <xdr:colOff>50800</xdr:colOff>
      <xdr:row>63</xdr:row>
      <xdr:rowOff>122108</xdr:rowOff>
    </xdr:to>
    <xdr:cxnSp macro="">
      <xdr:nvCxnSpPr>
        <xdr:cNvPr id="257" name="直線コネクタ 256">
          <a:extLst>
            <a:ext uri="{FF2B5EF4-FFF2-40B4-BE49-F238E27FC236}">
              <a16:creationId xmlns:a16="http://schemas.microsoft.com/office/drawing/2014/main" id="{544BF2EC-A21A-4F69-B2A7-42FCE13303C4}"/>
            </a:ext>
          </a:extLst>
        </xdr:cNvPr>
        <xdr:cNvCxnSpPr/>
      </xdr:nvCxnSpPr>
      <xdr:spPr>
        <a:xfrm flipV="1">
          <a:off x="6972300" y="10918934"/>
          <a:ext cx="889000" cy="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3727A41-F77C-40C8-90E4-53AE15ACE275}"/>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35367AE-B0AD-428A-AE63-63569A5FBD87}"/>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CC8D846-3DF7-4EEB-AFF3-0EC6094AE994}"/>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38D4ED8-AC30-4442-914F-678D22501EED}"/>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150848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BDE47E4-4D22-41C0-B511-32643601B769}"/>
            </a:ext>
          </a:extLst>
        </xdr:cNvPr>
        <xdr:cNvSpPr txBox="1"/>
      </xdr:nvSpPr>
      <xdr:spPr>
        <a:xfrm>
          <a:off x="9327095" y="10952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155590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9A40F083-D1DB-4CAD-AE0B-C59D474F8E2C}"/>
            </a:ext>
          </a:extLst>
        </xdr:cNvPr>
        <xdr:cNvSpPr txBox="1"/>
      </xdr:nvSpPr>
      <xdr:spPr>
        <a:xfrm>
          <a:off x="8450795" y="1095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159511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A1742A9-8472-4E45-B059-966F6CCCE86F}"/>
            </a:ext>
          </a:extLst>
        </xdr:cNvPr>
        <xdr:cNvSpPr txBox="1"/>
      </xdr:nvSpPr>
      <xdr:spPr>
        <a:xfrm>
          <a:off x="7561795" y="1096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164035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579F0A4-41DA-440F-9DAC-02AA6CB5D10D}"/>
            </a:ext>
          </a:extLst>
        </xdr:cNvPr>
        <xdr:cNvSpPr txBox="1"/>
      </xdr:nvSpPr>
      <xdr:spPr>
        <a:xfrm>
          <a:off x="6672795" y="1096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3839352-6C32-423E-AF8D-94239FBA1D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BD0013B-2E8E-403D-BB56-59421F746B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8F0BBAC-D3FA-45FD-B831-6364BAAC4E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676ECB6-C270-4B0A-8B02-F265A517011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22F9600-D868-4E49-9CFA-AC3B1B04F5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852D1E3-C834-4054-9276-F58FFC6891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F6D13C8-CD34-4835-871D-DAEA953A03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D2EF166-AF89-434F-B05A-D3F5BB88EF7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4EA9BF0-2418-48B6-A894-8FBBB96865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9D050B4-9665-4B46-AA2B-E4C593D71F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88BECC7-06B3-45A6-BFBD-F085BC04202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BD16D84-A180-4B56-8B5B-A200B08BE6D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5A5FA49-5B40-4C23-B53F-54F267262D6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9901888-FC34-447D-8B56-C5F4F56FC74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424B255-4F62-457C-AC2C-915DD043C63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46FFDD0-4CF3-4CB2-9D80-EAEE3DD2F84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F743BF1-D622-4D14-B42E-2BFDE91534F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FFAADE6-23D9-4B41-A07C-DE505E65DDE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24378B9-85D9-4895-818A-7C4625BFD71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AFABB83-BD2C-4FFE-B513-6ECB9FAFF41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9FC8596-1E67-460C-B381-41183749BB7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FE99F4E-8EDD-44AE-BF28-92072F6A91F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56340721-4312-4882-BE18-0FF4321161A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9D1FC7D-BAAD-4E07-AB11-13D626504B1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921FFA9-7E14-4192-A70C-F2D940D816C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1EE8ACB-3E25-4B32-B658-FCBC37BFB1C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9428AE7-CFAC-4787-A754-DBA688702FD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7A81754-0102-47B2-ABC5-E8E80CC4B283}"/>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DE3C3E1-C7C7-4994-AC55-007F58E3815E}"/>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768AE9F-6B83-4D47-A5FD-221B62C1857F}"/>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222C2D95-EA8D-40B4-84BF-4C83FB45315E}"/>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25BAC0C1-4DE9-4CD4-9A15-C64FF51D044D}"/>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3F818DDD-74EC-445D-B689-167CB760565F}"/>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E0437C2E-114A-47DE-A4B8-E6A12F72F66F}"/>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56D07D28-84D8-4D85-B938-98FD9FB27755}"/>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00E48FA-50A7-4C04-80EF-7DC01C471E0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EA0CC30-9CAC-47D9-B277-56160758C20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555BA13-5828-4AF8-9DC7-C21AD818290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3E2CD71-5FC2-4803-AD03-F125716367B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6827E0D-AB4C-48AE-8355-1392C4BBD83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76836</xdr:rowOff>
    </xdr:from>
    <xdr:to>
      <xdr:col>24</xdr:col>
      <xdr:colOff>114300</xdr:colOff>
      <xdr:row>83</xdr:row>
      <xdr:rowOff>6986</xdr:rowOff>
    </xdr:to>
    <xdr:sp macro="" textlink="">
      <xdr:nvSpPr>
        <xdr:cNvPr id="306" name="楕円 305">
          <a:extLst>
            <a:ext uri="{FF2B5EF4-FFF2-40B4-BE49-F238E27FC236}">
              <a16:creationId xmlns:a16="http://schemas.microsoft.com/office/drawing/2014/main" id="{DFAACE1B-B94E-420A-919F-0F1C422F42C9}"/>
            </a:ext>
          </a:extLst>
        </xdr:cNvPr>
        <xdr:cNvSpPr/>
      </xdr:nvSpPr>
      <xdr:spPr>
        <a:xfrm>
          <a:off x="4584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99713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99D48FE-9620-4F9C-8EED-C76ACD4C0E5E}"/>
            </a:ext>
          </a:extLst>
        </xdr:cNvPr>
        <xdr:cNvSpPr txBox="1"/>
      </xdr:nvSpPr>
      <xdr:spPr>
        <a:xfrm>
          <a:off x="4673600"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308" name="楕円 307">
          <a:extLst>
            <a:ext uri="{FF2B5EF4-FFF2-40B4-BE49-F238E27FC236}">
              <a16:creationId xmlns:a16="http://schemas.microsoft.com/office/drawing/2014/main" id="{FDE621A7-AACF-4B78-8A42-1340D4C23A8A}"/>
            </a:ext>
          </a:extLst>
        </xdr:cNvPr>
        <xdr:cNvSpPr/>
      </xdr:nvSpPr>
      <xdr:spPr>
        <a:xfrm>
          <a:off x="3746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99061</xdr:rowOff>
    </xdr:from>
    <xdr:to>
      <xdr:col>24</xdr:col>
      <xdr:colOff>63500</xdr:colOff>
      <xdr:row>82</xdr:row>
      <xdr:rowOff>127636</xdr:rowOff>
    </xdr:to>
    <xdr:cxnSp macro="">
      <xdr:nvCxnSpPr>
        <xdr:cNvPr id="309" name="直線コネクタ 308">
          <a:extLst>
            <a:ext uri="{FF2B5EF4-FFF2-40B4-BE49-F238E27FC236}">
              <a16:creationId xmlns:a16="http://schemas.microsoft.com/office/drawing/2014/main" id="{16CA2467-C600-4A1F-8C64-EF56D37BCF0C}"/>
            </a:ext>
          </a:extLst>
        </xdr:cNvPr>
        <xdr:cNvCxnSpPr/>
      </xdr:nvCxnSpPr>
      <xdr:spPr>
        <a:xfrm>
          <a:off x="3797300" y="1415796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10" name="楕円 309">
          <a:extLst>
            <a:ext uri="{FF2B5EF4-FFF2-40B4-BE49-F238E27FC236}">
              <a16:creationId xmlns:a16="http://schemas.microsoft.com/office/drawing/2014/main" id="{796BDBC2-2DC2-44C0-A2AB-D7869558DB95}"/>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99061</xdr:rowOff>
    </xdr:to>
    <xdr:cxnSp macro="">
      <xdr:nvCxnSpPr>
        <xdr:cNvPr id="311" name="直線コネクタ 310">
          <a:extLst>
            <a:ext uri="{FF2B5EF4-FFF2-40B4-BE49-F238E27FC236}">
              <a16:creationId xmlns:a16="http://schemas.microsoft.com/office/drawing/2014/main" id="{E3FD8E50-A0B9-4AB4-B06F-DFD07B771C32}"/>
            </a:ext>
          </a:extLst>
        </xdr:cNvPr>
        <xdr:cNvCxnSpPr/>
      </xdr:nvCxnSpPr>
      <xdr:spPr>
        <a:xfrm>
          <a:off x="2908300" y="141293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312" name="楕円 311">
          <a:extLst>
            <a:ext uri="{FF2B5EF4-FFF2-40B4-BE49-F238E27FC236}">
              <a16:creationId xmlns:a16="http://schemas.microsoft.com/office/drawing/2014/main" id="{EAE692AF-0029-40F2-BC73-F6AA91454497}"/>
            </a:ext>
          </a:extLst>
        </xdr:cNvPr>
        <xdr:cNvSpPr/>
      </xdr:nvSpPr>
      <xdr:spPr>
        <a:xfrm>
          <a:off x="1968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70486</xdr:rowOff>
    </xdr:to>
    <xdr:cxnSp macro="">
      <xdr:nvCxnSpPr>
        <xdr:cNvPr id="313" name="直線コネクタ 312">
          <a:extLst>
            <a:ext uri="{FF2B5EF4-FFF2-40B4-BE49-F238E27FC236}">
              <a16:creationId xmlns:a16="http://schemas.microsoft.com/office/drawing/2014/main" id="{C0C7D23A-EA1A-4348-885F-D7A06158C9B8}"/>
            </a:ext>
          </a:extLst>
        </xdr:cNvPr>
        <xdr:cNvCxnSpPr/>
      </xdr:nvCxnSpPr>
      <xdr:spPr>
        <a:xfrm>
          <a:off x="2019300" y="141027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14" name="楕円 313">
          <a:extLst>
            <a:ext uri="{FF2B5EF4-FFF2-40B4-BE49-F238E27FC236}">
              <a16:creationId xmlns:a16="http://schemas.microsoft.com/office/drawing/2014/main" id="{DF0B184A-9668-46CD-8138-66024B815612}"/>
            </a:ext>
          </a:extLst>
        </xdr:cNvPr>
        <xdr:cNvSpPr/>
      </xdr:nvSpPr>
      <xdr:spPr>
        <a:xfrm>
          <a:off x="1079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43814</xdr:rowOff>
    </xdr:to>
    <xdr:cxnSp macro="">
      <xdr:nvCxnSpPr>
        <xdr:cNvPr id="315" name="直線コネクタ 314">
          <a:extLst>
            <a:ext uri="{FF2B5EF4-FFF2-40B4-BE49-F238E27FC236}">
              <a16:creationId xmlns:a16="http://schemas.microsoft.com/office/drawing/2014/main" id="{3BCD59B8-B7DE-4874-9AED-5163046B76D7}"/>
            </a:ext>
          </a:extLst>
        </xdr:cNvPr>
        <xdr:cNvCxnSpPr/>
      </xdr:nvCxnSpPr>
      <xdr:spPr>
        <a:xfrm>
          <a:off x="1130300" y="140741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3CF576D7-94BC-428F-834E-BB27C8A2397E}"/>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B4D2C67A-5EA6-4CC7-A622-AD42BA065D5E}"/>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C0B09A5D-E544-499F-AA86-3D1948FE7870}"/>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F4951849-2D18-4318-8D48-8440FCE83B6B}"/>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166388</xdr:rowOff>
    </xdr:from>
    <xdr:ext cx="405111" cy="259045"/>
    <xdr:sp macro="" textlink="">
      <xdr:nvSpPr>
        <xdr:cNvPr id="320" name="n_1mainValue【公営住宅】&#10;有形固定資産減価償却率">
          <a:extLst>
            <a:ext uri="{FF2B5EF4-FFF2-40B4-BE49-F238E27FC236}">
              <a16:creationId xmlns:a16="http://schemas.microsoft.com/office/drawing/2014/main" id="{A37984AD-0DDA-4920-9078-B592AC6E5331}"/>
            </a:ext>
          </a:extLst>
        </xdr:cNvPr>
        <xdr:cNvSpPr txBox="1"/>
      </xdr:nvSpPr>
      <xdr:spPr>
        <a:xfrm>
          <a:off x="35820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21" name="n_2mainValue【公営住宅】&#10;有形固定資産減価償却率">
          <a:extLst>
            <a:ext uri="{FF2B5EF4-FFF2-40B4-BE49-F238E27FC236}">
              <a16:creationId xmlns:a16="http://schemas.microsoft.com/office/drawing/2014/main" id="{CFDF674A-34A4-42C8-8913-6196CAE10B3D}"/>
            </a:ext>
          </a:extLst>
        </xdr:cNvPr>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22" name="n_3mainValue【公営住宅】&#10;有形固定資産減価償却率">
          <a:extLst>
            <a:ext uri="{FF2B5EF4-FFF2-40B4-BE49-F238E27FC236}">
              <a16:creationId xmlns:a16="http://schemas.microsoft.com/office/drawing/2014/main" id="{97257726-8855-40B4-9323-3C8149F88311}"/>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82566</xdr:rowOff>
    </xdr:from>
    <xdr:ext cx="405111" cy="259045"/>
    <xdr:sp macro="" textlink="">
      <xdr:nvSpPr>
        <xdr:cNvPr id="323" name="n_4mainValue【公営住宅】&#10;有形固定資産減価償却率">
          <a:extLst>
            <a:ext uri="{FF2B5EF4-FFF2-40B4-BE49-F238E27FC236}">
              <a16:creationId xmlns:a16="http://schemas.microsoft.com/office/drawing/2014/main" id="{75654603-36B0-4A11-9C58-571C46A4B1A2}"/>
            </a:ext>
          </a:extLst>
        </xdr:cNvPr>
        <xdr:cNvSpPr txBox="1"/>
      </xdr:nvSpPr>
      <xdr:spPr>
        <a:xfrm>
          <a:off x="927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ADEE8A2-8C77-480E-A7CF-14E3D581A8B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05EE75A-E54E-4FEC-84B7-2985C08FFA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19F8DBA-D719-4632-B8D3-D7B63D7B288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49A393F-7DA0-478E-9B3B-B0686B88D7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7A1B59C-06F2-4AE0-969B-69EF28E378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24938C3-C0CE-40A0-9985-DEEFEF818A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0C8C467-C575-4485-BC76-4BDCEA96FF2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493C514-F7A9-4C1D-BA2A-A4675CEEAF6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38499A8-DEA4-4FBD-8FB6-FFCC0F591D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844BC00-69D7-4734-B817-BEF7A2D5F3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FA6777B-B156-4D15-A7EE-255D725C6B8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CCAC9154-BE96-4A34-8D70-20EA6370311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9D87C1B-7D3B-45A5-8806-DFFF5BF92F8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93668AA-2291-4FA9-B15E-E56596456CB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01B4703-DAF8-47C3-9302-39D3593C593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6FBB002-CE62-498B-B7FD-0B07421E335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B6EA8BB6-9321-4841-8439-5481795E1A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015A9C7-4236-44D5-A87A-09A8080EE50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AEFA572-9828-4A44-B6CC-84F8038FA96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5FB4970-D87A-4586-95EB-31C6F4FAF22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8FF0BE8-95C2-4017-9096-28794436D56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F34A3BA2-6B0C-43D8-8093-FD308592CCA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23868062-8D92-4FC6-9C1D-A3ACD84C6A2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79BD4796-75F6-4AD2-B169-E468DAF5E4B2}"/>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CA6D2AC0-373A-400C-BCBD-00B4E6F1940E}"/>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F54D796-46D1-44F6-86C6-A3A004F9605A}"/>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7AE65E55-39A0-436A-9C68-12E7833E2463}"/>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E115468A-7905-4C5E-B0C0-6020862513A2}"/>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8FA2BE7C-1EFE-4225-8CCA-1EA5AE2D5A44}"/>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EDC0134F-E214-402D-A4B0-A815088B314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C0D4C24-BA76-469B-85F8-318C96A4C7D3}"/>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D3E3AB33-9897-4D04-96D3-54D1720F98B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D0008CC2-608C-4C95-AAD3-593D051954F4}"/>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F4BDF66E-F20C-4918-BEAA-A0BEE20CA5CB}"/>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6BB7CE4-356A-4F78-948C-A0396284D05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A23FF93-7F26-48B0-BA74-940EE27D65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1E9E408-FA5E-4C24-8C72-0551A5E7D1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58A1841-5851-4AA7-993E-958110CD44E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77D2111-61C4-4D86-AACF-656EE136524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169418</xdr:rowOff>
    </xdr:from>
    <xdr:to>
      <xdr:col>55</xdr:col>
      <xdr:colOff>50800</xdr:colOff>
      <xdr:row>86</xdr:row>
      <xdr:rowOff>99568</xdr:rowOff>
    </xdr:to>
    <xdr:sp macro="" textlink="">
      <xdr:nvSpPr>
        <xdr:cNvPr id="363" name="楕円 362">
          <a:extLst>
            <a:ext uri="{FF2B5EF4-FFF2-40B4-BE49-F238E27FC236}">
              <a16:creationId xmlns:a16="http://schemas.microsoft.com/office/drawing/2014/main" id="{7A3E9D85-C464-4931-80A9-5E9F29E173BD}"/>
            </a:ext>
          </a:extLst>
        </xdr:cNvPr>
        <xdr:cNvSpPr/>
      </xdr:nvSpPr>
      <xdr:spPr>
        <a:xfrm>
          <a:off x="10426700" y="1474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84345</xdr:rowOff>
    </xdr:from>
    <xdr:ext cx="469744" cy="259045"/>
    <xdr:sp macro="" textlink="">
      <xdr:nvSpPr>
        <xdr:cNvPr id="364" name="【公営住宅】&#10;一人当たり面積該当値テキスト">
          <a:extLst>
            <a:ext uri="{FF2B5EF4-FFF2-40B4-BE49-F238E27FC236}">
              <a16:creationId xmlns:a16="http://schemas.microsoft.com/office/drawing/2014/main" id="{316C0C73-B580-4D84-B6FA-A5E5A238C8F4}"/>
            </a:ext>
          </a:extLst>
        </xdr:cNvPr>
        <xdr:cNvSpPr txBox="1"/>
      </xdr:nvSpPr>
      <xdr:spPr>
        <a:xfrm>
          <a:off x="10515600" y="1465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171323</xdr:rowOff>
    </xdr:from>
    <xdr:to>
      <xdr:col>50</xdr:col>
      <xdr:colOff>165100</xdr:colOff>
      <xdr:row>86</xdr:row>
      <xdr:rowOff>101473</xdr:rowOff>
    </xdr:to>
    <xdr:sp macro="" textlink="">
      <xdr:nvSpPr>
        <xdr:cNvPr id="365" name="楕円 364">
          <a:extLst>
            <a:ext uri="{FF2B5EF4-FFF2-40B4-BE49-F238E27FC236}">
              <a16:creationId xmlns:a16="http://schemas.microsoft.com/office/drawing/2014/main" id="{5EE494B4-1B88-4070-B1C9-5A388EB75E86}"/>
            </a:ext>
          </a:extLst>
        </xdr:cNvPr>
        <xdr:cNvSpPr/>
      </xdr:nvSpPr>
      <xdr:spPr>
        <a:xfrm>
          <a:off x="9588500" y="1474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48768</xdr:rowOff>
    </xdr:from>
    <xdr:to>
      <xdr:col>55</xdr:col>
      <xdr:colOff>0</xdr:colOff>
      <xdr:row>86</xdr:row>
      <xdr:rowOff>50673</xdr:rowOff>
    </xdr:to>
    <xdr:cxnSp macro="">
      <xdr:nvCxnSpPr>
        <xdr:cNvPr id="366" name="直線コネクタ 365">
          <a:extLst>
            <a:ext uri="{FF2B5EF4-FFF2-40B4-BE49-F238E27FC236}">
              <a16:creationId xmlns:a16="http://schemas.microsoft.com/office/drawing/2014/main" id="{C81D7716-4A2E-4A54-ACB8-3A2B80EC585A}"/>
            </a:ext>
          </a:extLst>
        </xdr:cNvPr>
        <xdr:cNvCxnSpPr/>
      </xdr:nvCxnSpPr>
      <xdr:spPr>
        <a:xfrm flipV="1">
          <a:off x="9639300" y="14793468"/>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1397</xdr:rowOff>
    </xdr:from>
    <xdr:to>
      <xdr:col>46</xdr:col>
      <xdr:colOff>38100</xdr:colOff>
      <xdr:row>86</xdr:row>
      <xdr:rowOff>102997</xdr:rowOff>
    </xdr:to>
    <xdr:sp macro="" textlink="">
      <xdr:nvSpPr>
        <xdr:cNvPr id="367" name="楕円 366">
          <a:extLst>
            <a:ext uri="{FF2B5EF4-FFF2-40B4-BE49-F238E27FC236}">
              <a16:creationId xmlns:a16="http://schemas.microsoft.com/office/drawing/2014/main" id="{CABADC70-1419-4AD4-9AB8-E696DEDA276F}"/>
            </a:ext>
          </a:extLst>
        </xdr:cNvPr>
        <xdr:cNvSpPr/>
      </xdr:nvSpPr>
      <xdr:spPr>
        <a:xfrm>
          <a:off x="8699500" y="1474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50673</xdr:rowOff>
    </xdr:from>
    <xdr:to>
      <xdr:col>50</xdr:col>
      <xdr:colOff>114300</xdr:colOff>
      <xdr:row>86</xdr:row>
      <xdr:rowOff>52197</xdr:rowOff>
    </xdr:to>
    <xdr:cxnSp macro="">
      <xdr:nvCxnSpPr>
        <xdr:cNvPr id="368" name="直線コネクタ 367">
          <a:extLst>
            <a:ext uri="{FF2B5EF4-FFF2-40B4-BE49-F238E27FC236}">
              <a16:creationId xmlns:a16="http://schemas.microsoft.com/office/drawing/2014/main" id="{BB9A355B-1C1B-4109-8019-E7660EBE7AB8}"/>
            </a:ext>
          </a:extLst>
        </xdr:cNvPr>
        <xdr:cNvCxnSpPr/>
      </xdr:nvCxnSpPr>
      <xdr:spPr>
        <a:xfrm flipV="1">
          <a:off x="8750300" y="1479537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3302</xdr:rowOff>
    </xdr:from>
    <xdr:to>
      <xdr:col>41</xdr:col>
      <xdr:colOff>101600</xdr:colOff>
      <xdr:row>86</xdr:row>
      <xdr:rowOff>104902</xdr:rowOff>
    </xdr:to>
    <xdr:sp macro="" textlink="">
      <xdr:nvSpPr>
        <xdr:cNvPr id="369" name="楕円 368">
          <a:extLst>
            <a:ext uri="{FF2B5EF4-FFF2-40B4-BE49-F238E27FC236}">
              <a16:creationId xmlns:a16="http://schemas.microsoft.com/office/drawing/2014/main" id="{37147265-6B17-47DC-A6FF-46F7666E13F1}"/>
            </a:ext>
          </a:extLst>
        </xdr:cNvPr>
        <xdr:cNvSpPr/>
      </xdr:nvSpPr>
      <xdr:spPr>
        <a:xfrm>
          <a:off x="7810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52197</xdr:rowOff>
    </xdr:from>
    <xdr:to>
      <xdr:col>45</xdr:col>
      <xdr:colOff>177800</xdr:colOff>
      <xdr:row>86</xdr:row>
      <xdr:rowOff>54102</xdr:rowOff>
    </xdr:to>
    <xdr:cxnSp macro="">
      <xdr:nvCxnSpPr>
        <xdr:cNvPr id="370" name="直線コネクタ 369">
          <a:extLst>
            <a:ext uri="{FF2B5EF4-FFF2-40B4-BE49-F238E27FC236}">
              <a16:creationId xmlns:a16="http://schemas.microsoft.com/office/drawing/2014/main" id="{CCC0BBB5-4E71-463B-9861-400C1C3066E6}"/>
            </a:ext>
          </a:extLst>
        </xdr:cNvPr>
        <xdr:cNvCxnSpPr/>
      </xdr:nvCxnSpPr>
      <xdr:spPr>
        <a:xfrm flipV="1">
          <a:off x="7861300" y="1479689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4635</xdr:rowOff>
    </xdr:from>
    <xdr:to>
      <xdr:col>36</xdr:col>
      <xdr:colOff>165100</xdr:colOff>
      <xdr:row>86</xdr:row>
      <xdr:rowOff>106235</xdr:rowOff>
    </xdr:to>
    <xdr:sp macro="" textlink="">
      <xdr:nvSpPr>
        <xdr:cNvPr id="371" name="楕円 370">
          <a:extLst>
            <a:ext uri="{FF2B5EF4-FFF2-40B4-BE49-F238E27FC236}">
              <a16:creationId xmlns:a16="http://schemas.microsoft.com/office/drawing/2014/main" id="{94D5A012-785C-4202-B52B-B8C26F961DC0}"/>
            </a:ext>
          </a:extLst>
        </xdr:cNvPr>
        <xdr:cNvSpPr/>
      </xdr:nvSpPr>
      <xdr:spPr>
        <a:xfrm>
          <a:off x="6921500" y="1474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54102</xdr:rowOff>
    </xdr:from>
    <xdr:to>
      <xdr:col>41</xdr:col>
      <xdr:colOff>50800</xdr:colOff>
      <xdr:row>86</xdr:row>
      <xdr:rowOff>55435</xdr:rowOff>
    </xdr:to>
    <xdr:cxnSp macro="">
      <xdr:nvCxnSpPr>
        <xdr:cNvPr id="372" name="直線コネクタ 371">
          <a:extLst>
            <a:ext uri="{FF2B5EF4-FFF2-40B4-BE49-F238E27FC236}">
              <a16:creationId xmlns:a16="http://schemas.microsoft.com/office/drawing/2014/main" id="{94F319CE-B068-43CA-A73A-D025091203E7}"/>
            </a:ext>
          </a:extLst>
        </xdr:cNvPr>
        <xdr:cNvCxnSpPr/>
      </xdr:nvCxnSpPr>
      <xdr:spPr>
        <a:xfrm flipV="1">
          <a:off x="6972300" y="14798802"/>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0AA676A6-BEDF-46B4-A493-80E88B92EE96}"/>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B59CC9C9-E979-4028-B38F-E0BCB38BF4CA}"/>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714EE247-5C9C-40E5-9F1D-2D6DA60A93D0}"/>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1B4BA4FA-B80A-4F29-AE5D-997C5807F19F}"/>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92600</xdr:rowOff>
    </xdr:from>
    <xdr:ext cx="469744" cy="259045"/>
    <xdr:sp macro="" textlink="">
      <xdr:nvSpPr>
        <xdr:cNvPr id="377" name="n_1mainValue【公営住宅】&#10;一人当たり面積">
          <a:extLst>
            <a:ext uri="{FF2B5EF4-FFF2-40B4-BE49-F238E27FC236}">
              <a16:creationId xmlns:a16="http://schemas.microsoft.com/office/drawing/2014/main" id="{B17E39E5-A630-401A-ACEE-80034D993541}"/>
            </a:ext>
          </a:extLst>
        </xdr:cNvPr>
        <xdr:cNvSpPr txBox="1"/>
      </xdr:nvSpPr>
      <xdr:spPr>
        <a:xfrm>
          <a:off x="9391727" y="1483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94124</xdr:rowOff>
    </xdr:from>
    <xdr:ext cx="469744" cy="259045"/>
    <xdr:sp macro="" textlink="">
      <xdr:nvSpPr>
        <xdr:cNvPr id="378" name="n_2mainValue【公営住宅】&#10;一人当たり面積">
          <a:extLst>
            <a:ext uri="{FF2B5EF4-FFF2-40B4-BE49-F238E27FC236}">
              <a16:creationId xmlns:a16="http://schemas.microsoft.com/office/drawing/2014/main" id="{D3DC9211-F99F-4A6A-ADC0-97385F869F74}"/>
            </a:ext>
          </a:extLst>
        </xdr:cNvPr>
        <xdr:cNvSpPr txBox="1"/>
      </xdr:nvSpPr>
      <xdr:spPr>
        <a:xfrm>
          <a:off x="8515427" y="1483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96029</xdr:rowOff>
    </xdr:from>
    <xdr:ext cx="469744" cy="259045"/>
    <xdr:sp macro="" textlink="">
      <xdr:nvSpPr>
        <xdr:cNvPr id="379" name="n_3mainValue【公営住宅】&#10;一人当たり面積">
          <a:extLst>
            <a:ext uri="{FF2B5EF4-FFF2-40B4-BE49-F238E27FC236}">
              <a16:creationId xmlns:a16="http://schemas.microsoft.com/office/drawing/2014/main" id="{CA014283-EAE2-402D-8859-716F321771E6}"/>
            </a:ext>
          </a:extLst>
        </xdr:cNvPr>
        <xdr:cNvSpPr txBox="1"/>
      </xdr:nvSpPr>
      <xdr:spPr>
        <a:xfrm>
          <a:off x="7626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97362</xdr:rowOff>
    </xdr:from>
    <xdr:ext cx="469744" cy="259045"/>
    <xdr:sp macro="" textlink="">
      <xdr:nvSpPr>
        <xdr:cNvPr id="380" name="n_4mainValue【公営住宅】&#10;一人当たり面積">
          <a:extLst>
            <a:ext uri="{FF2B5EF4-FFF2-40B4-BE49-F238E27FC236}">
              <a16:creationId xmlns:a16="http://schemas.microsoft.com/office/drawing/2014/main" id="{5DDDC9B3-E11C-4C00-8C5E-32E625D4FC57}"/>
            </a:ext>
          </a:extLst>
        </xdr:cNvPr>
        <xdr:cNvSpPr txBox="1"/>
      </xdr:nvSpPr>
      <xdr:spPr>
        <a:xfrm>
          <a:off x="6737427" y="1484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69E3577-4665-4871-8C8D-C459CD41E3E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EDEA21B9-13D9-4A9E-99B2-81E260BC2C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86595C0-3169-4112-9040-8E4AACFA7ED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AF2D95F-10C8-490F-AE76-C1F93C3E32A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08D95C1-859D-4498-BB13-64DB58B3D1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47585CF-3BB8-45B4-9446-584B14E6FD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7BCC0EF4-C012-405B-BE87-FC90619094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3ECFB5B-C074-412C-93DF-DD5C0D4601E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B8A994D-589C-41AE-A6E9-9EEC1D9038D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1DFAE137-AB1A-48FA-826A-24968F2B0E1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370CDA3-C249-4558-92E7-805A702E5DC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69B69B8-A78C-4842-8FBC-521DAD6AD5F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D8207E9-6306-444F-8628-B8BCF58DA6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8C6E112B-1AEA-48E3-8907-2CF49076CF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2386ED4-D997-4EB0-9E44-6F11A374940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4B3FEFA9-3066-4104-AD1A-E05C01E7E9B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AC2B0FA-BF76-483E-AEBF-B98E5F1CEA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F733DEE-63E3-4C39-8167-035E8D202D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24B89C08-DAB7-4E3D-9BB8-F14DC6C864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5A1E8D2-AA4A-4C60-84C4-58427BAD3EF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6984A651-65FF-4231-A122-4EAA0889B11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AAE349F-5830-4D06-BF56-DC75B39207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804DA8F-CA1E-4035-AFDD-C1C12E93B34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FDFF1DF-2B48-4C80-A2D6-3CF528B3176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F35FEEB-56B3-41C5-BACB-338FAFE2A81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15763B1-E830-4590-B97A-2891B248B97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C3238E6-EED3-4711-8BBA-6A1E69FD22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943575C4-AFAA-4CAE-84EA-3AEDA212FB8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F429FB49-C80F-4A1F-948E-2A4EED8E802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3EA386DE-C3CD-4A8A-9B9E-A8673320894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27D812F-D480-4D6E-A653-1781D28B742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B1DBE6D7-6744-4FE9-8DC2-421FE7AE5E5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1D1B309-66AD-4967-969D-D44F209A668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FB48A1A-BDA4-42C4-BD4E-77E6E5E364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08146A5-6BD7-44FE-A64E-07B8BB8B90A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4719FF89-7E54-4DCD-9EF4-CD965B7DD48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8FA43C8-E2D8-44DE-A84D-CCB02F6ED6A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C87CA7EB-108F-440A-8F5E-FF55161840D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EF2EEDD3-FD4B-4570-A696-34905AD75B9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7765DB0-85CF-4FC4-BD8D-360E4B9ABE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9143E9A-8E94-435A-BCD6-302E4592EE9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B500E627-31BE-4CDF-A81A-6A76E39EB89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29B0F55C-663E-47BB-B1A0-A34E883FAAE7}"/>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65807910-FE8E-48C0-B23C-0F36C55BC4E4}"/>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CE067027-2F2D-428B-B168-A7AD6ABB0F38}"/>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FCDBC7B5-C049-4720-9A3C-A5293DE898FB}"/>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404E0B1B-CF16-4406-B667-1972311FFACF}"/>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931246C5-75D6-4AD7-8B7F-D75E8CA370E9}"/>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844E2FD2-0978-4AF6-A14C-6235D737C79C}"/>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BD26653D-59B8-4201-B76E-76449B576172}"/>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D71F9F5B-BC5E-4F03-B51B-992C7411FE17}"/>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95528207-B368-4ADD-9E32-7610F0556AD2}"/>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91FA77B-6697-4711-88C4-2F61A69B84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EA398AF-D54C-4B8C-8C75-7D2973BE1F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83BF5AB-FC7B-4978-B552-7C097516E4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A500742-8F45-4413-B0D7-CD881EA053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ECE5859-7EA7-49BB-BF50-13B9E68A4C9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157661</xdr:rowOff>
    </xdr:from>
    <xdr:to>
      <xdr:col>85</xdr:col>
      <xdr:colOff>177800</xdr:colOff>
      <xdr:row>36</xdr:row>
      <xdr:rowOff>87811</xdr:rowOff>
    </xdr:to>
    <xdr:sp macro="" textlink="">
      <xdr:nvSpPr>
        <xdr:cNvPr id="438" name="楕円 437">
          <a:extLst>
            <a:ext uri="{FF2B5EF4-FFF2-40B4-BE49-F238E27FC236}">
              <a16:creationId xmlns:a16="http://schemas.microsoft.com/office/drawing/2014/main" id="{E63A4587-37BA-4681-BD55-3C30AE32EB3F}"/>
            </a:ext>
          </a:extLst>
        </xdr:cNvPr>
        <xdr:cNvSpPr/>
      </xdr:nvSpPr>
      <xdr:spPr>
        <a:xfrm>
          <a:off x="1626870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9088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C25A5460-420A-4EAF-A99F-3596FDA6A56E}"/>
            </a:ext>
          </a:extLst>
        </xdr:cNvPr>
        <xdr:cNvSpPr txBox="1"/>
      </xdr:nvSpPr>
      <xdr:spPr>
        <a:xfrm>
          <a:off x="16357600" y="60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89081</xdr:rowOff>
    </xdr:from>
    <xdr:to>
      <xdr:col>81</xdr:col>
      <xdr:colOff>101600</xdr:colOff>
      <xdr:row>36</xdr:row>
      <xdr:rowOff>19231</xdr:rowOff>
    </xdr:to>
    <xdr:sp macro="" textlink="">
      <xdr:nvSpPr>
        <xdr:cNvPr id="440" name="楕円 439">
          <a:extLst>
            <a:ext uri="{FF2B5EF4-FFF2-40B4-BE49-F238E27FC236}">
              <a16:creationId xmlns:a16="http://schemas.microsoft.com/office/drawing/2014/main" id="{EB485A7E-CBAD-49E7-9140-ED57687AE8D1}"/>
            </a:ext>
          </a:extLst>
        </xdr:cNvPr>
        <xdr:cNvSpPr/>
      </xdr:nvSpPr>
      <xdr:spPr>
        <a:xfrm>
          <a:off x="15430500" y="60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139881</xdr:rowOff>
    </xdr:from>
    <xdr:to>
      <xdr:col>85</xdr:col>
      <xdr:colOff>127000</xdr:colOff>
      <xdr:row>36</xdr:row>
      <xdr:rowOff>37011</xdr:rowOff>
    </xdr:to>
    <xdr:cxnSp macro="">
      <xdr:nvCxnSpPr>
        <xdr:cNvPr id="441" name="直線コネクタ 440">
          <a:extLst>
            <a:ext uri="{FF2B5EF4-FFF2-40B4-BE49-F238E27FC236}">
              <a16:creationId xmlns:a16="http://schemas.microsoft.com/office/drawing/2014/main" id="{E910D21A-1008-4065-ACE4-A2891D7BB00A}"/>
            </a:ext>
          </a:extLst>
        </xdr:cNvPr>
        <xdr:cNvCxnSpPr/>
      </xdr:nvCxnSpPr>
      <xdr:spPr>
        <a:xfrm>
          <a:off x="15481300" y="614063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20501</xdr:rowOff>
    </xdr:from>
    <xdr:to>
      <xdr:col>76</xdr:col>
      <xdr:colOff>165100</xdr:colOff>
      <xdr:row>35</xdr:row>
      <xdr:rowOff>122101</xdr:rowOff>
    </xdr:to>
    <xdr:sp macro="" textlink="">
      <xdr:nvSpPr>
        <xdr:cNvPr id="442" name="楕円 441">
          <a:extLst>
            <a:ext uri="{FF2B5EF4-FFF2-40B4-BE49-F238E27FC236}">
              <a16:creationId xmlns:a16="http://schemas.microsoft.com/office/drawing/2014/main" id="{8B13A610-6FA3-491E-9D4D-C249212B077B}"/>
            </a:ext>
          </a:extLst>
        </xdr:cNvPr>
        <xdr:cNvSpPr/>
      </xdr:nvSpPr>
      <xdr:spPr>
        <a:xfrm>
          <a:off x="145415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71301</xdr:rowOff>
    </xdr:from>
    <xdr:to>
      <xdr:col>81</xdr:col>
      <xdr:colOff>50800</xdr:colOff>
      <xdr:row>35</xdr:row>
      <xdr:rowOff>139881</xdr:rowOff>
    </xdr:to>
    <xdr:cxnSp macro="">
      <xdr:nvCxnSpPr>
        <xdr:cNvPr id="443" name="直線コネクタ 442">
          <a:extLst>
            <a:ext uri="{FF2B5EF4-FFF2-40B4-BE49-F238E27FC236}">
              <a16:creationId xmlns:a16="http://schemas.microsoft.com/office/drawing/2014/main" id="{48B751DF-D580-4A89-87B5-326E2012755E}"/>
            </a:ext>
          </a:extLst>
        </xdr:cNvPr>
        <xdr:cNvCxnSpPr/>
      </xdr:nvCxnSpPr>
      <xdr:spPr>
        <a:xfrm>
          <a:off x="14592300" y="60720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123372</xdr:rowOff>
    </xdr:from>
    <xdr:to>
      <xdr:col>72</xdr:col>
      <xdr:colOff>38100</xdr:colOff>
      <xdr:row>35</xdr:row>
      <xdr:rowOff>53522</xdr:rowOff>
    </xdr:to>
    <xdr:sp macro="" textlink="">
      <xdr:nvSpPr>
        <xdr:cNvPr id="444" name="楕円 443">
          <a:extLst>
            <a:ext uri="{FF2B5EF4-FFF2-40B4-BE49-F238E27FC236}">
              <a16:creationId xmlns:a16="http://schemas.microsoft.com/office/drawing/2014/main" id="{2C0FD001-1FBC-4C6E-8819-9FB7E07D2FD4}"/>
            </a:ext>
          </a:extLst>
        </xdr:cNvPr>
        <xdr:cNvSpPr/>
      </xdr:nvSpPr>
      <xdr:spPr>
        <a:xfrm>
          <a:off x="136525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2722</xdr:rowOff>
    </xdr:from>
    <xdr:to>
      <xdr:col>76</xdr:col>
      <xdr:colOff>114300</xdr:colOff>
      <xdr:row>35</xdr:row>
      <xdr:rowOff>71301</xdr:rowOff>
    </xdr:to>
    <xdr:cxnSp macro="">
      <xdr:nvCxnSpPr>
        <xdr:cNvPr id="445" name="直線コネクタ 444">
          <a:extLst>
            <a:ext uri="{FF2B5EF4-FFF2-40B4-BE49-F238E27FC236}">
              <a16:creationId xmlns:a16="http://schemas.microsoft.com/office/drawing/2014/main" id="{D6595BD0-9A1D-4D0A-A4CC-B8F8B8400325}"/>
            </a:ext>
          </a:extLst>
        </xdr:cNvPr>
        <xdr:cNvCxnSpPr/>
      </xdr:nvCxnSpPr>
      <xdr:spPr>
        <a:xfrm>
          <a:off x="13703300" y="600347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54792</xdr:rowOff>
    </xdr:from>
    <xdr:to>
      <xdr:col>67</xdr:col>
      <xdr:colOff>101600</xdr:colOff>
      <xdr:row>34</xdr:row>
      <xdr:rowOff>156392</xdr:rowOff>
    </xdr:to>
    <xdr:sp macro="" textlink="">
      <xdr:nvSpPr>
        <xdr:cNvPr id="446" name="楕円 445">
          <a:extLst>
            <a:ext uri="{FF2B5EF4-FFF2-40B4-BE49-F238E27FC236}">
              <a16:creationId xmlns:a16="http://schemas.microsoft.com/office/drawing/2014/main" id="{8BA874D3-A90A-4A77-831B-6FBDF5D552BD}"/>
            </a:ext>
          </a:extLst>
        </xdr:cNvPr>
        <xdr:cNvSpPr/>
      </xdr:nvSpPr>
      <xdr:spPr>
        <a:xfrm>
          <a:off x="127635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105592</xdr:rowOff>
    </xdr:from>
    <xdr:to>
      <xdr:col>71</xdr:col>
      <xdr:colOff>177800</xdr:colOff>
      <xdr:row>35</xdr:row>
      <xdr:rowOff>2722</xdr:rowOff>
    </xdr:to>
    <xdr:cxnSp macro="">
      <xdr:nvCxnSpPr>
        <xdr:cNvPr id="447" name="直線コネクタ 446">
          <a:extLst>
            <a:ext uri="{FF2B5EF4-FFF2-40B4-BE49-F238E27FC236}">
              <a16:creationId xmlns:a16="http://schemas.microsoft.com/office/drawing/2014/main" id="{2207ACED-E752-433E-912C-13057E1C0E52}"/>
            </a:ext>
          </a:extLst>
        </xdr:cNvPr>
        <xdr:cNvCxnSpPr/>
      </xdr:nvCxnSpPr>
      <xdr:spPr>
        <a:xfrm>
          <a:off x="12814300" y="59348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6407E31-F355-4003-9DD3-EF8167F85405}"/>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6C5F2D-7D59-4F71-997A-14D87BEE07A7}"/>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1FF36938-55B8-4656-A5EE-70E9D5B2E372}"/>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4E659AC-AF14-4952-AA36-A3F4B3EE0B04}"/>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35758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5DCC7BA-635A-400B-B34E-D384F0486E07}"/>
            </a:ext>
          </a:extLst>
        </xdr:cNvPr>
        <xdr:cNvSpPr txBox="1"/>
      </xdr:nvSpPr>
      <xdr:spPr>
        <a:xfrm>
          <a:off x="15266044" y="586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138628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6FE5E6A1-436A-4301-AC1D-BBD2C95BAF25}"/>
            </a:ext>
          </a:extLst>
        </xdr:cNvPr>
        <xdr:cNvSpPr txBox="1"/>
      </xdr:nvSpPr>
      <xdr:spPr>
        <a:xfrm>
          <a:off x="14389744" y="579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70049</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B3DEA99-A804-4CB7-8A0B-C4C0EFFBD4BF}"/>
            </a:ext>
          </a:extLst>
        </xdr:cNvPr>
        <xdr:cNvSpPr txBox="1"/>
      </xdr:nvSpPr>
      <xdr:spPr>
        <a:xfrm>
          <a:off x="13500744" y="572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1469</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A3ADABB-8ACB-43F3-BBEE-D8E5BD828343}"/>
            </a:ext>
          </a:extLst>
        </xdr:cNvPr>
        <xdr:cNvSpPr txBox="1"/>
      </xdr:nvSpPr>
      <xdr:spPr>
        <a:xfrm>
          <a:off x="126117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3B77E0A-D181-4074-AF4E-082C03BA90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D8C89BA-E784-4CDB-A2A5-2501774681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CAF8A52-5CE5-449D-87A2-11B818EAE5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F4586B8-8ED8-4AD9-BE77-94C861056F7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F680B9F-09F9-4D80-B557-B06F01AB1C5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3F1E96C7-F170-4446-AE44-056CFA00B0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4BD4D338-BE0C-4430-AB52-E22121A3AD4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2155814F-8834-4673-82A3-19FDF3DA5D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B36D75D-5D38-43D6-A5EA-0C825BB4D9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6BA6FB3-EDF2-4655-9F77-B13F62A7BA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D83C5F04-02AD-4C93-B3EE-12D0BFA6DD4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E50BB258-15FD-44D3-A67C-BDBBFF18665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F39ED0FB-30D4-4704-AD48-44553413728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7488E2B8-2FC8-4570-8AAE-DA48851F1B9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6C4BBB41-0D8D-4B03-98AB-2DB9D43725D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B1C7FB28-1A16-4DDC-87D2-CACB730A907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42DE15C3-B768-43FE-AAA6-7AE9032EDBB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92961918-D868-48FD-9DB5-74A29CF64A3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1A77DFD6-39D9-44D0-837D-45988709F46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8B73958E-0067-432E-8A24-908CB94CC58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5BA65049-4DA1-4BC6-88B8-29FF79A07FB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DEB1AC69-6F58-4BE0-8F71-A8773F49E35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B4793C3C-DB58-4656-B2FE-BE2D4A5B0CE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39810E4D-72BD-48D1-B3FC-9EAFCC70ECA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ED2B7DB4-D85D-4C17-90CA-FC69EA384D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FFC1BF8A-FD5C-4132-BD0B-154021ECED3A}"/>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7E4223DD-C0E6-42BF-8D01-9921221033E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86E9AD5F-D3EC-4149-8CAF-53819584DD35}"/>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A3CE01B-A758-4985-9E42-32DA73D869DD}"/>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F412DDB3-A29E-4BFD-ACD3-254B645E19F6}"/>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8716215B-6CE8-44E5-A8C7-A413ED9F57F7}"/>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181D4BCF-C278-47DC-9200-8241C42EC964}"/>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54DBD6CA-2AA3-41FD-8D3D-8D02940F368E}"/>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034A08CF-39CE-41EC-940F-EC9F171E7332}"/>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B5319881-A564-40FC-8F3E-3496AADBD547}"/>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4273F0E1-A2AB-45A2-8140-1A1394C48BB1}"/>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8A842C0-BDB8-481E-A3D2-DB66FAF724A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9C917F9-EE0B-47A9-B53C-B1900A5146A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68F1B83-A155-41B0-81D3-0F31099B1F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93C7F89-4C18-4127-8902-3C28D8BE3C9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9A0323A-4749-4979-99C0-5564AC4EA85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49893</xdr:rowOff>
    </xdr:from>
    <xdr:to>
      <xdr:col>116</xdr:col>
      <xdr:colOff>114300</xdr:colOff>
      <xdr:row>41</xdr:row>
      <xdr:rowOff>151493</xdr:rowOff>
    </xdr:to>
    <xdr:sp macro="" textlink="">
      <xdr:nvSpPr>
        <xdr:cNvPr id="497" name="楕円 496">
          <a:extLst>
            <a:ext uri="{FF2B5EF4-FFF2-40B4-BE49-F238E27FC236}">
              <a16:creationId xmlns:a16="http://schemas.microsoft.com/office/drawing/2014/main" id="{4364E09F-84BC-4304-93BE-5BAE78019D76}"/>
            </a:ext>
          </a:extLst>
        </xdr:cNvPr>
        <xdr:cNvSpPr/>
      </xdr:nvSpPr>
      <xdr:spPr>
        <a:xfrm>
          <a:off x="22110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136270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81E7D1B4-F000-4A82-A7DF-B10CA2D5CCCD}"/>
            </a:ext>
          </a:extLst>
        </xdr:cNvPr>
        <xdr:cNvSpPr txBox="1"/>
      </xdr:nvSpPr>
      <xdr:spPr>
        <a:xfrm>
          <a:off x="22199600" y="699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54791</xdr:rowOff>
    </xdr:from>
    <xdr:to>
      <xdr:col>112</xdr:col>
      <xdr:colOff>38100</xdr:colOff>
      <xdr:row>41</xdr:row>
      <xdr:rowOff>156391</xdr:rowOff>
    </xdr:to>
    <xdr:sp macro="" textlink="">
      <xdr:nvSpPr>
        <xdr:cNvPr id="499" name="楕円 498">
          <a:extLst>
            <a:ext uri="{FF2B5EF4-FFF2-40B4-BE49-F238E27FC236}">
              <a16:creationId xmlns:a16="http://schemas.microsoft.com/office/drawing/2014/main" id="{8266BAE4-6843-4E79-B089-31957BFC12CA}"/>
            </a:ext>
          </a:extLst>
        </xdr:cNvPr>
        <xdr:cNvSpPr/>
      </xdr:nvSpPr>
      <xdr:spPr>
        <a:xfrm>
          <a:off x="21272500" y="70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100693</xdr:rowOff>
    </xdr:from>
    <xdr:to>
      <xdr:col>116</xdr:col>
      <xdr:colOff>63500</xdr:colOff>
      <xdr:row>41</xdr:row>
      <xdr:rowOff>105591</xdr:rowOff>
    </xdr:to>
    <xdr:cxnSp macro="">
      <xdr:nvCxnSpPr>
        <xdr:cNvPr id="500" name="直線コネクタ 499">
          <a:extLst>
            <a:ext uri="{FF2B5EF4-FFF2-40B4-BE49-F238E27FC236}">
              <a16:creationId xmlns:a16="http://schemas.microsoft.com/office/drawing/2014/main" id="{1DC153B8-A334-4F37-A893-FC2D69FD6759}"/>
            </a:ext>
          </a:extLst>
        </xdr:cNvPr>
        <xdr:cNvCxnSpPr/>
      </xdr:nvCxnSpPr>
      <xdr:spPr>
        <a:xfrm flipV="1">
          <a:off x="21323300" y="713014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58057</xdr:rowOff>
    </xdr:from>
    <xdr:to>
      <xdr:col>107</xdr:col>
      <xdr:colOff>101600</xdr:colOff>
      <xdr:row>41</xdr:row>
      <xdr:rowOff>159657</xdr:rowOff>
    </xdr:to>
    <xdr:sp macro="" textlink="">
      <xdr:nvSpPr>
        <xdr:cNvPr id="501" name="楕円 500">
          <a:extLst>
            <a:ext uri="{FF2B5EF4-FFF2-40B4-BE49-F238E27FC236}">
              <a16:creationId xmlns:a16="http://schemas.microsoft.com/office/drawing/2014/main" id="{1D095131-99C9-45F3-96D1-C388DF467E0D}"/>
            </a:ext>
          </a:extLst>
        </xdr:cNvPr>
        <xdr:cNvSpPr/>
      </xdr:nvSpPr>
      <xdr:spPr>
        <a:xfrm>
          <a:off x="20383500" y="708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105591</xdr:rowOff>
    </xdr:from>
    <xdr:to>
      <xdr:col>111</xdr:col>
      <xdr:colOff>177800</xdr:colOff>
      <xdr:row>41</xdr:row>
      <xdr:rowOff>108857</xdr:rowOff>
    </xdr:to>
    <xdr:cxnSp macro="">
      <xdr:nvCxnSpPr>
        <xdr:cNvPr id="502" name="直線コネクタ 501">
          <a:extLst>
            <a:ext uri="{FF2B5EF4-FFF2-40B4-BE49-F238E27FC236}">
              <a16:creationId xmlns:a16="http://schemas.microsoft.com/office/drawing/2014/main" id="{53248819-468B-4401-A9F3-84CA166281F7}"/>
            </a:ext>
          </a:extLst>
        </xdr:cNvPr>
        <xdr:cNvCxnSpPr/>
      </xdr:nvCxnSpPr>
      <xdr:spPr>
        <a:xfrm flipV="1">
          <a:off x="20434300" y="713504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62956</xdr:rowOff>
    </xdr:from>
    <xdr:to>
      <xdr:col>102</xdr:col>
      <xdr:colOff>165100</xdr:colOff>
      <xdr:row>41</xdr:row>
      <xdr:rowOff>164556</xdr:rowOff>
    </xdr:to>
    <xdr:sp macro="" textlink="">
      <xdr:nvSpPr>
        <xdr:cNvPr id="503" name="楕円 502">
          <a:extLst>
            <a:ext uri="{FF2B5EF4-FFF2-40B4-BE49-F238E27FC236}">
              <a16:creationId xmlns:a16="http://schemas.microsoft.com/office/drawing/2014/main" id="{A4C607D2-F0E0-49D5-8E18-324516CDCF1E}"/>
            </a:ext>
          </a:extLst>
        </xdr:cNvPr>
        <xdr:cNvSpPr/>
      </xdr:nvSpPr>
      <xdr:spPr>
        <a:xfrm>
          <a:off x="19494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108857</xdr:rowOff>
    </xdr:from>
    <xdr:to>
      <xdr:col>107</xdr:col>
      <xdr:colOff>50800</xdr:colOff>
      <xdr:row>41</xdr:row>
      <xdr:rowOff>113756</xdr:rowOff>
    </xdr:to>
    <xdr:cxnSp macro="">
      <xdr:nvCxnSpPr>
        <xdr:cNvPr id="504" name="直線コネクタ 503">
          <a:extLst>
            <a:ext uri="{FF2B5EF4-FFF2-40B4-BE49-F238E27FC236}">
              <a16:creationId xmlns:a16="http://schemas.microsoft.com/office/drawing/2014/main" id="{56EB0A99-1D7D-47D9-A4D9-A6C39FE8C7BE}"/>
            </a:ext>
          </a:extLst>
        </xdr:cNvPr>
        <xdr:cNvCxnSpPr/>
      </xdr:nvCxnSpPr>
      <xdr:spPr>
        <a:xfrm flipV="1">
          <a:off x="19545300" y="71383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66222</xdr:rowOff>
    </xdr:from>
    <xdr:to>
      <xdr:col>98</xdr:col>
      <xdr:colOff>38100</xdr:colOff>
      <xdr:row>41</xdr:row>
      <xdr:rowOff>167822</xdr:rowOff>
    </xdr:to>
    <xdr:sp macro="" textlink="">
      <xdr:nvSpPr>
        <xdr:cNvPr id="505" name="楕円 504">
          <a:extLst>
            <a:ext uri="{FF2B5EF4-FFF2-40B4-BE49-F238E27FC236}">
              <a16:creationId xmlns:a16="http://schemas.microsoft.com/office/drawing/2014/main" id="{CED15FB9-F5AB-4A53-9E84-815ABE03F155}"/>
            </a:ext>
          </a:extLst>
        </xdr:cNvPr>
        <xdr:cNvSpPr/>
      </xdr:nvSpPr>
      <xdr:spPr>
        <a:xfrm>
          <a:off x="18605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113756</xdr:rowOff>
    </xdr:from>
    <xdr:to>
      <xdr:col>102</xdr:col>
      <xdr:colOff>114300</xdr:colOff>
      <xdr:row>41</xdr:row>
      <xdr:rowOff>117022</xdr:rowOff>
    </xdr:to>
    <xdr:cxnSp macro="">
      <xdr:nvCxnSpPr>
        <xdr:cNvPr id="506" name="直線コネクタ 505">
          <a:extLst>
            <a:ext uri="{FF2B5EF4-FFF2-40B4-BE49-F238E27FC236}">
              <a16:creationId xmlns:a16="http://schemas.microsoft.com/office/drawing/2014/main" id="{06A88D77-0E3A-415B-A3E0-343C5A1131BA}"/>
            </a:ext>
          </a:extLst>
        </xdr:cNvPr>
        <xdr:cNvCxnSpPr/>
      </xdr:nvCxnSpPr>
      <xdr:spPr>
        <a:xfrm flipV="1">
          <a:off x="18656300" y="71432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38E385F1-F59A-4DB7-BB6A-29259FD13443}"/>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CE699F0-1E59-47C3-8E64-B55CAE7D5861}"/>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916C8AFA-36D3-4209-8EC8-F15F0312F59E}"/>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10F3CF8-D769-4AF1-AD18-443B5DAF64E1}"/>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147518</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A46258B2-CE42-4603-93E0-FAA7182A32AD}"/>
            </a:ext>
          </a:extLst>
        </xdr:cNvPr>
        <xdr:cNvSpPr txBox="1"/>
      </xdr:nvSpPr>
      <xdr:spPr>
        <a:xfrm>
          <a:off x="21075727" y="71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150784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33029E77-AD8E-421E-A8E6-880E856D2378}"/>
            </a:ext>
          </a:extLst>
        </xdr:cNvPr>
        <xdr:cNvSpPr txBox="1"/>
      </xdr:nvSpPr>
      <xdr:spPr>
        <a:xfrm>
          <a:off x="20199427" y="718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155683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86B0952E-9EA4-43D9-BE78-126586CFB42D}"/>
            </a:ext>
          </a:extLst>
        </xdr:cNvPr>
        <xdr:cNvSpPr txBox="1"/>
      </xdr:nvSpPr>
      <xdr:spPr>
        <a:xfrm>
          <a:off x="19310427" y="718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158949</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9A77DC7A-B53C-43CE-885C-D9F5A1A09A5C}"/>
            </a:ext>
          </a:extLst>
        </xdr:cNvPr>
        <xdr:cNvSpPr txBox="1"/>
      </xdr:nvSpPr>
      <xdr:spPr>
        <a:xfrm>
          <a:off x="18421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C803961-07AD-4B9E-B71E-453D8E5E597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5196D3D-FCF7-45F5-9C5C-37F919D24E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5AE3DF44-39E9-4CD0-BCD7-63500C0C23F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49DA5D28-4739-44C9-B56B-A010455C3F3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16BDA7B4-D212-48B8-889A-313265AC8D2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54DE4AF3-1DB6-4FC9-85B9-997E2A5057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6EFECE75-8918-47FA-B888-E2B7E8EA58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FB1D660-0754-4F60-912D-F1869FCC555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DD1B42DA-2F8B-4D00-ADC7-1D728F5B6D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6D2C1BED-D63A-448E-A019-6ABBF6BDBF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6243394D-B7B8-471B-846F-8BD161CCA2A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8612816F-2CFF-41FE-A690-32283147C40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81AF1027-F7FB-4AB3-8A8D-5851B03FC0E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6701C08-C495-460A-8932-BE5B71DB311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3D061F4B-F1BD-4F54-AD47-181C590AB2E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C8306E7-AAE4-49C6-8939-7DD0C291350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43340425-BE43-442F-99A6-46D7E122565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DABDF2A1-1DAE-48FB-B51C-3ED690D055F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E21B967-6213-45EB-8904-AD2B0A06940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98187DC2-B8F6-4FDD-856E-EABD8116608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90536682-D3E6-482B-A5B9-0D438A0C020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C954B3B8-E1BB-4FAF-9B83-5ABFF98E31B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766684BC-80BC-43B6-8008-7F5ABFD5887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2DC6DFE-C3EA-4840-BC91-9F82F5ED96E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5B82959F-73A8-4DA9-8E89-0EC8396725EA}"/>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DA58BD6B-7FA5-45E4-AFA2-37599A3F05CD}"/>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E9BB2DB9-CD53-47B9-8161-BE0AE48EE199}"/>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9F6758B0-2451-4638-B111-8B8FC6A39C46}"/>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D8984CFF-FB0F-4DD9-8A2F-9372A5C6D719}"/>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34B867D-DA8E-4493-B743-DCF038E6180D}"/>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719AC104-458C-4E69-A20D-85257F1F5F41}"/>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2304BD8C-A62A-408A-94CE-9E58C3E11501}"/>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2263DF05-BFA0-451E-BEA2-4EB0DEAA1B78}"/>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AD1238FB-B9EC-41D8-AEEB-D2CAD0173925}"/>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CF9F065D-6D43-4D40-A176-82EDDAAE5B52}"/>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2E0D84F-04D1-4753-9934-BB1FDE6FEA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2C39C8E-4449-45DD-88DB-429F4910D18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D639AAB-1311-4EA0-848B-81F096CD69B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DBED5FC-01E9-4C2E-9A8D-AB6742B43D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50D41C5-4321-4CE2-A0D9-6481519F23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154940</xdr:rowOff>
    </xdr:from>
    <xdr:to>
      <xdr:col>85</xdr:col>
      <xdr:colOff>177800</xdr:colOff>
      <xdr:row>64</xdr:row>
      <xdr:rowOff>85090</xdr:rowOff>
    </xdr:to>
    <xdr:sp macro="" textlink="">
      <xdr:nvSpPr>
        <xdr:cNvPr id="555" name="楕円 554">
          <a:extLst>
            <a:ext uri="{FF2B5EF4-FFF2-40B4-BE49-F238E27FC236}">
              <a16:creationId xmlns:a16="http://schemas.microsoft.com/office/drawing/2014/main" id="{02F8BC4A-9490-4C34-92B1-339D328473DC}"/>
            </a:ext>
          </a:extLst>
        </xdr:cNvPr>
        <xdr:cNvSpPr/>
      </xdr:nvSpPr>
      <xdr:spPr>
        <a:xfrm>
          <a:off x="162687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69867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8670AA8C-7E8F-4840-A34E-75F6416931A8}"/>
            </a:ext>
          </a:extLst>
        </xdr:cNvPr>
        <xdr:cNvSpPr txBox="1"/>
      </xdr:nvSpPr>
      <xdr:spPr>
        <a:xfrm>
          <a:off x="16357600" y="1087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139700</xdr:rowOff>
    </xdr:from>
    <xdr:to>
      <xdr:col>81</xdr:col>
      <xdr:colOff>101600</xdr:colOff>
      <xdr:row>64</xdr:row>
      <xdr:rowOff>69850</xdr:rowOff>
    </xdr:to>
    <xdr:sp macro="" textlink="">
      <xdr:nvSpPr>
        <xdr:cNvPr id="557" name="楕円 556">
          <a:extLst>
            <a:ext uri="{FF2B5EF4-FFF2-40B4-BE49-F238E27FC236}">
              <a16:creationId xmlns:a16="http://schemas.microsoft.com/office/drawing/2014/main" id="{962A6E2D-C930-4461-A14D-8B143C72EAE1}"/>
            </a:ext>
          </a:extLst>
        </xdr:cNvPr>
        <xdr:cNvSpPr/>
      </xdr:nvSpPr>
      <xdr:spPr>
        <a:xfrm>
          <a:off x="15430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19050</xdr:rowOff>
    </xdr:from>
    <xdr:to>
      <xdr:col>85</xdr:col>
      <xdr:colOff>127000</xdr:colOff>
      <xdr:row>64</xdr:row>
      <xdr:rowOff>34290</xdr:rowOff>
    </xdr:to>
    <xdr:cxnSp macro="">
      <xdr:nvCxnSpPr>
        <xdr:cNvPr id="558" name="直線コネクタ 557">
          <a:extLst>
            <a:ext uri="{FF2B5EF4-FFF2-40B4-BE49-F238E27FC236}">
              <a16:creationId xmlns:a16="http://schemas.microsoft.com/office/drawing/2014/main" id="{1CD49842-1237-42C2-BD3B-3B1C7B5BC440}"/>
            </a:ext>
          </a:extLst>
        </xdr:cNvPr>
        <xdr:cNvCxnSpPr/>
      </xdr:nvCxnSpPr>
      <xdr:spPr>
        <a:xfrm>
          <a:off x="15481300" y="109918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124460</xdr:rowOff>
    </xdr:from>
    <xdr:to>
      <xdr:col>76</xdr:col>
      <xdr:colOff>165100</xdr:colOff>
      <xdr:row>64</xdr:row>
      <xdr:rowOff>54610</xdr:rowOff>
    </xdr:to>
    <xdr:sp macro="" textlink="">
      <xdr:nvSpPr>
        <xdr:cNvPr id="559" name="楕円 558">
          <a:extLst>
            <a:ext uri="{FF2B5EF4-FFF2-40B4-BE49-F238E27FC236}">
              <a16:creationId xmlns:a16="http://schemas.microsoft.com/office/drawing/2014/main" id="{6EDCBF03-2CCA-491D-9433-8EC210565B49}"/>
            </a:ext>
          </a:extLst>
        </xdr:cNvPr>
        <xdr:cNvSpPr/>
      </xdr:nvSpPr>
      <xdr:spPr>
        <a:xfrm>
          <a:off x="14541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3810</xdr:rowOff>
    </xdr:from>
    <xdr:to>
      <xdr:col>81</xdr:col>
      <xdr:colOff>50800</xdr:colOff>
      <xdr:row>64</xdr:row>
      <xdr:rowOff>19050</xdr:rowOff>
    </xdr:to>
    <xdr:cxnSp macro="">
      <xdr:nvCxnSpPr>
        <xdr:cNvPr id="560" name="直線コネクタ 559">
          <a:extLst>
            <a:ext uri="{FF2B5EF4-FFF2-40B4-BE49-F238E27FC236}">
              <a16:creationId xmlns:a16="http://schemas.microsoft.com/office/drawing/2014/main" id="{FD6DA472-E2A3-4205-BA01-710C0828BD75}"/>
            </a:ext>
          </a:extLst>
        </xdr:cNvPr>
        <xdr:cNvCxnSpPr/>
      </xdr:nvCxnSpPr>
      <xdr:spPr>
        <a:xfrm>
          <a:off x="14592300" y="109766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109220</xdr:rowOff>
    </xdr:from>
    <xdr:to>
      <xdr:col>72</xdr:col>
      <xdr:colOff>38100</xdr:colOff>
      <xdr:row>64</xdr:row>
      <xdr:rowOff>39370</xdr:rowOff>
    </xdr:to>
    <xdr:sp macro="" textlink="">
      <xdr:nvSpPr>
        <xdr:cNvPr id="561" name="楕円 560">
          <a:extLst>
            <a:ext uri="{FF2B5EF4-FFF2-40B4-BE49-F238E27FC236}">
              <a16:creationId xmlns:a16="http://schemas.microsoft.com/office/drawing/2014/main" id="{92655627-FBAA-4C69-8BB7-C48F527084B3}"/>
            </a:ext>
          </a:extLst>
        </xdr:cNvPr>
        <xdr:cNvSpPr/>
      </xdr:nvSpPr>
      <xdr:spPr>
        <a:xfrm>
          <a:off x="13652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160020</xdr:rowOff>
    </xdr:from>
    <xdr:to>
      <xdr:col>76</xdr:col>
      <xdr:colOff>114300</xdr:colOff>
      <xdr:row>64</xdr:row>
      <xdr:rowOff>3810</xdr:rowOff>
    </xdr:to>
    <xdr:cxnSp macro="">
      <xdr:nvCxnSpPr>
        <xdr:cNvPr id="562" name="直線コネクタ 561">
          <a:extLst>
            <a:ext uri="{FF2B5EF4-FFF2-40B4-BE49-F238E27FC236}">
              <a16:creationId xmlns:a16="http://schemas.microsoft.com/office/drawing/2014/main" id="{7981E645-FB2F-434C-B31A-BF7DC4CB1C2F}"/>
            </a:ext>
          </a:extLst>
        </xdr:cNvPr>
        <xdr:cNvCxnSpPr/>
      </xdr:nvCxnSpPr>
      <xdr:spPr>
        <a:xfrm>
          <a:off x="13703300" y="109613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93980</xdr:rowOff>
    </xdr:from>
    <xdr:to>
      <xdr:col>67</xdr:col>
      <xdr:colOff>101600</xdr:colOff>
      <xdr:row>64</xdr:row>
      <xdr:rowOff>24130</xdr:rowOff>
    </xdr:to>
    <xdr:sp macro="" textlink="">
      <xdr:nvSpPr>
        <xdr:cNvPr id="563" name="楕円 562">
          <a:extLst>
            <a:ext uri="{FF2B5EF4-FFF2-40B4-BE49-F238E27FC236}">
              <a16:creationId xmlns:a16="http://schemas.microsoft.com/office/drawing/2014/main" id="{47DBA4F4-B168-4AFC-ABA0-E3AD422CA01E}"/>
            </a:ext>
          </a:extLst>
        </xdr:cNvPr>
        <xdr:cNvSpPr/>
      </xdr:nvSpPr>
      <xdr:spPr>
        <a:xfrm>
          <a:off x="12763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144780</xdr:rowOff>
    </xdr:from>
    <xdr:to>
      <xdr:col>71</xdr:col>
      <xdr:colOff>177800</xdr:colOff>
      <xdr:row>63</xdr:row>
      <xdr:rowOff>160020</xdr:rowOff>
    </xdr:to>
    <xdr:cxnSp macro="">
      <xdr:nvCxnSpPr>
        <xdr:cNvPr id="564" name="直線コネクタ 563">
          <a:extLst>
            <a:ext uri="{FF2B5EF4-FFF2-40B4-BE49-F238E27FC236}">
              <a16:creationId xmlns:a16="http://schemas.microsoft.com/office/drawing/2014/main" id="{439B950F-9DC1-487A-AF19-8A366FE00BA6}"/>
            </a:ext>
          </a:extLst>
        </xdr:cNvPr>
        <xdr:cNvCxnSpPr/>
      </xdr:nvCxnSpPr>
      <xdr:spPr>
        <a:xfrm>
          <a:off x="12814300" y="10946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CEE140BF-61FE-469E-ACEA-3970D1089AAB}"/>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C0215557-0B00-4C32-95BF-4AC5C9262E3E}"/>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3EED1ECA-561F-4422-8F8F-CAB496ED2135}"/>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C642417F-4F5C-4081-B906-A6A9232781AE}"/>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60977</xdr:rowOff>
    </xdr:from>
    <xdr:ext cx="405111" cy="259045"/>
    <xdr:sp macro="" textlink="">
      <xdr:nvSpPr>
        <xdr:cNvPr id="569" name="n_1mainValue【学校施設】&#10;有形固定資産減価償却率">
          <a:extLst>
            <a:ext uri="{FF2B5EF4-FFF2-40B4-BE49-F238E27FC236}">
              <a16:creationId xmlns:a16="http://schemas.microsoft.com/office/drawing/2014/main" id="{F5203D7D-0E3C-426F-ABAA-B009256C7291}"/>
            </a:ext>
          </a:extLst>
        </xdr:cNvPr>
        <xdr:cNvSpPr txBox="1"/>
      </xdr:nvSpPr>
      <xdr:spPr>
        <a:xfrm>
          <a:off x="15266044"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45737</xdr:rowOff>
    </xdr:from>
    <xdr:ext cx="405111" cy="259045"/>
    <xdr:sp macro="" textlink="">
      <xdr:nvSpPr>
        <xdr:cNvPr id="570" name="n_2mainValue【学校施設】&#10;有形固定資産減価償却率">
          <a:extLst>
            <a:ext uri="{FF2B5EF4-FFF2-40B4-BE49-F238E27FC236}">
              <a16:creationId xmlns:a16="http://schemas.microsoft.com/office/drawing/2014/main" id="{BE9EB95E-E594-4F43-8F9F-31B11E512718}"/>
            </a:ext>
          </a:extLst>
        </xdr:cNvPr>
        <xdr:cNvSpPr txBox="1"/>
      </xdr:nvSpPr>
      <xdr:spPr>
        <a:xfrm>
          <a:off x="14389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30497</xdr:rowOff>
    </xdr:from>
    <xdr:ext cx="405111" cy="259045"/>
    <xdr:sp macro="" textlink="">
      <xdr:nvSpPr>
        <xdr:cNvPr id="571" name="n_3mainValue【学校施設】&#10;有形固定資産減価償却率">
          <a:extLst>
            <a:ext uri="{FF2B5EF4-FFF2-40B4-BE49-F238E27FC236}">
              <a16:creationId xmlns:a16="http://schemas.microsoft.com/office/drawing/2014/main" id="{75D561C9-C7F1-45B4-BF3F-1B436FEEBD46}"/>
            </a:ext>
          </a:extLst>
        </xdr:cNvPr>
        <xdr:cNvSpPr txBox="1"/>
      </xdr:nvSpPr>
      <xdr:spPr>
        <a:xfrm>
          <a:off x="13500744"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15257</xdr:rowOff>
    </xdr:from>
    <xdr:ext cx="405111" cy="259045"/>
    <xdr:sp macro="" textlink="">
      <xdr:nvSpPr>
        <xdr:cNvPr id="572" name="n_4mainValue【学校施設】&#10;有形固定資産減価償却率">
          <a:extLst>
            <a:ext uri="{FF2B5EF4-FFF2-40B4-BE49-F238E27FC236}">
              <a16:creationId xmlns:a16="http://schemas.microsoft.com/office/drawing/2014/main" id="{4F4313E3-254B-40F6-BF4B-C26BFBD59B8C}"/>
            </a:ext>
          </a:extLst>
        </xdr:cNvPr>
        <xdr:cNvSpPr txBox="1"/>
      </xdr:nvSpPr>
      <xdr:spPr>
        <a:xfrm>
          <a:off x="1261174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7BA8F72-987E-4DAA-A8BC-BDAF563F14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6EB90B5-AC36-4461-9C54-B2756536AD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3B4CCAE-CF97-4E49-9CB3-73F1F08E88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BEC19572-53E2-41F9-8490-8C1EE4AE9E9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286EE7CF-7EE9-4FAE-B346-0C633B28D76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133C236-8051-4748-9C9F-8567528A18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F2B1DCC-E3CA-4A8D-9CF6-E01D90BF600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40884E5F-C785-42E8-A98F-45249767D9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AD712152-5D39-4190-AE43-305266C4BCF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AA6EEE2-0C97-4B10-8FF0-30B3A56217C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89B4F49E-D01E-470A-98A2-E9F891EAB51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A0C4F0CC-69A0-4054-AC3E-3537F0F302F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70552268-07F1-4037-8338-B3A1CB99B0B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7EC1ADEF-5161-47F0-A21B-36A0B7E36F7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40074ECF-049B-43A3-AFBA-F836B316F37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6A91384B-794C-4A20-8F82-8D6A8168783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80B228FD-F44F-4FAE-B7ED-1D190AF173E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464CC4F2-C2BA-4D2A-989B-F0489A09FCB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1A82099A-FD8B-44CF-A0AF-E7E2520A064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FE837169-A42C-4AB1-87A4-0001B798F10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B4A1808A-8AEE-4E28-9FD1-3E13862563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E67F5E6E-D763-4174-B114-F9BFDBA3C86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9C48654B-8883-42F6-B68D-D9C5D710BB45}"/>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4357630F-D9BF-41F6-A3A4-194601547EB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78C90296-9E83-438E-935B-8B45640F110E}"/>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0AA76037-4A1B-4D85-A265-2AD851C50BC1}"/>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5FF2D206-A67F-47F0-A8D1-563A8EF4B97E}"/>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A770C2EA-1387-4B04-B49F-841E95BD2CB6}"/>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B665C12A-B221-40E4-8F2C-8AB5D642436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D1F8B858-108C-4EC8-BB8F-14114F08285E}"/>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2B2EB83D-BBD9-4F05-A866-25912D0DD98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D74E297F-F2B6-4E56-A5AE-D2619CFD8756}"/>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C48AD08-8D01-4FBD-9F45-3B5580E67A5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993EE3D-B897-4E17-824D-29A16D37B5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A705682-A2CA-40BA-8649-CDEF355F59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D88E4A9-359B-49DA-A39A-0083F64CA5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43AEFDC-3A9B-4A7B-BFF4-DED210EFEB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13436</xdr:rowOff>
    </xdr:from>
    <xdr:to>
      <xdr:col>116</xdr:col>
      <xdr:colOff>114300</xdr:colOff>
      <xdr:row>61</xdr:row>
      <xdr:rowOff>115036</xdr:rowOff>
    </xdr:to>
    <xdr:sp macro="" textlink="">
      <xdr:nvSpPr>
        <xdr:cNvPr id="610" name="楕円 609">
          <a:extLst>
            <a:ext uri="{FF2B5EF4-FFF2-40B4-BE49-F238E27FC236}">
              <a16:creationId xmlns:a16="http://schemas.microsoft.com/office/drawing/2014/main" id="{9D8D9341-F9AB-4C51-BA7A-27CD2425A245}"/>
            </a:ext>
          </a:extLst>
        </xdr:cNvPr>
        <xdr:cNvSpPr/>
      </xdr:nvSpPr>
      <xdr:spPr>
        <a:xfrm>
          <a:off x="22110700" y="104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163313</xdr:rowOff>
    </xdr:from>
    <xdr:ext cx="469744" cy="259045"/>
    <xdr:sp macro="" textlink="">
      <xdr:nvSpPr>
        <xdr:cNvPr id="611" name="【学校施設】&#10;一人当たり面積該当値テキスト">
          <a:extLst>
            <a:ext uri="{FF2B5EF4-FFF2-40B4-BE49-F238E27FC236}">
              <a16:creationId xmlns:a16="http://schemas.microsoft.com/office/drawing/2014/main" id="{136E78F8-0F7B-4E97-81C4-0AAD3B9DCD94}"/>
            </a:ext>
          </a:extLst>
        </xdr:cNvPr>
        <xdr:cNvSpPr txBox="1"/>
      </xdr:nvSpPr>
      <xdr:spPr>
        <a:xfrm>
          <a:off x="22199600" y="1045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26238</xdr:rowOff>
    </xdr:from>
    <xdr:to>
      <xdr:col>112</xdr:col>
      <xdr:colOff>38100</xdr:colOff>
      <xdr:row>61</xdr:row>
      <xdr:rowOff>127838</xdr:rowOff>
    </xdr:to>
    <xdr:sp macro="" textlink="">
      <xdr:nvSpPr>
        <xdr:cNvPr id="612" name="楕円 611">
          <a:extLst>
            <a:ext uri="{FF2B5EF4-FFF2-40B4-BE49-F238E27FC236}">
              <a16:creationId xmlns:a16="http://schemas.microsoft.com/office/drawing/2014/main" id="{21946EA5-C696-4B39-952B-7A7A7367488D}"/>
            </a:ext>
          </a:extLst>
        </xdr:cNvPr>
        <xdr:cNvSpPr/>
      </xdr:nvSpPr>
      <xdr:spPr>
        <a:xfrm>
          <a:off x="21272500" y="1048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64236</xdr:rowOff>
    </xdr:from>
    <xdr:to>
      <xdr:col>116</xdr:col>
      <xdr:colOff>63500</xdr:colOff>
      <xdr:row>61</xdr:row>
      <xdr:rowOff>77038</xdr:rowOff>
    </xdr:to>
    <xdr:cxnSp macro="">
      <xdr:nvCxnSpPr>
        <xdr:cNvPr id="613" name="直線コネクタ 612">
          <a:extLst>
            <a:ext uri="{FF2B5EF4-FFF2-40B4-BE49-F238E27FC236}">
              <a16:creationId xmlns:a16="http://schemas.microsoft.com/office/drawing/2014/main" id="{9E1546A8-E2EB-40D0-9BB6-614BC582C2F3}"/>
            </a:ext>
          </a:extLst>
        </xdr:cNvPr>
        <xdr:cNvCxnSpPr/>
      </xdr:nvCxnSpPr>
      <xdr:spPr>
        <a:xfrm flipV="1">
          <a:off x="21323300" y="10522686"/>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36982</xdr:rowOff>
    </xdr:from>
    <xdr:to>
      <xdr:col>107</xdr:col>
      <xdr:colOff>101600</xdr:colOff>
      <xdr:row>61</xdr:row>
      <xdr:rowOff>138582</xdr:rowOff>
    </xdr:to>
    <xdr:sp macro="" textlink="">
      <xdr:nvSpPr>
        <xdr:cNvPr id="614" name="楕円 613">
          <a:extLst>
            <a:ext uri="{FF2B5EF4-FFF2-40B4-BE49-F238E27FC236}">
              <a16:creationId xmlns:a16="http://schemas.microsoft.com/office/drawing/2014/main" id="{EE506F5E-14EA-44CB-B46F-3162AA6E6880}"/>
            </a:ext>
          </a:extLst>
        </xdr:cNvPr>
        <xdr:cNvSpPr/>
      </xdr:nvSpPr>
      <xdr:spPr>
        <a:xfrm>
          <a:off x="20383500" y="104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77038</xdr:rowOff>
    </xdr:from>
    <xdr:to>
      <xdr:col>111</xdr:col>
      <xdr:colOff>177800</xdr:colOff>
      <xdr:row>61</xdr:row>
      <xdr:rowOff>87782</xdr:rowOff>
    </xdr:to>
    <xdr:cxnSp macro="">
      <xdr:nvCxnSpPr>
        <xdr:cNvPr id="615" name="直線コネクタ 614">
          <a:extLst>
            <a:ext uri="{FF2B5EF4-FFF2-40B4-BE49-F238E27FC236}">
              <a16:creationId xmlns:a16="http://schemas.microsoft.com/office/drawing/2014/main" id="{A4FC4D28-3750-481D-BC3D-EA38DE915642}"/>
            </a:ext>
          </a:extLst>
        </xdr:cNvPr>
        <xdr:cNvCxnSpPr/>
      </xdr:nvCxnSpPr>
      <xdr:spPr>
        <a:xfrm flipV="1">
          <a:off x="20434300" y="10535488"/>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49555</xdr:rowOff>
    </xdr:from>
    <xdr:to>
      <xdr:col>102</xdr:col>
      <xdr:colOff>165100</xdr:colOff>
      <xdr:row>61</xdr:row>
      <xdr:rowOff>151155</xdr:rowOff>
    </xdr:to>
    <xdr:sp macro="" textlink="">
      <xdr:nvSpPr>
        <xdr:cNvPr id="616" name="楕円 615">
          <a:extLst>
            <a:ext uri="{FF2B5EF4-FFF2-40B4-BE49-F238E27FC236}">
              <a16:creationId xmlns:a16="http://schemas.microsoft.com/office/drawing/2014/main" id="{486C7B02-2473-4169-BF25-0C5DC76BACF8}"/>
            </a:ext>
          </a:extLst>
        </xdr:cNvPr>
        <xdr:cNvSpPr/>
      </xdr:nvSpPr>
      <xdr:spPr>
        <a:xfrm>
          <a:off x="19494500" y="105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87782</xdr:rowOff>
    </xdr:from>
    <xdr:to>
      <xdr:col>107</xdr:col>
      <xdr:colOff>50800</xdr:colOff>
      <xdr:row>61</xdr:row>
      <xdr:rowOff>100355</xdr:rowOff>
    </xdr:to>
    <xdr:cxnSp macro="">
      <xdr:nvCxnSpPr>
        <xdr:cNvPr id="617" name="直線コネクタ 616">
          <a:extLst>
            <a:ext uri="{FF2B5EF4-FFF2-40B4-BE49-F238E27FC236}">
              <a16:creationId xmlns:a16="http://schemas.microsoft.com/office/drawing/2014/main" id="{8EF5F737-7587-44BE-ADB9-B3E781935B77}"/>
            </a:ext>
          </a:extLst>
        </xdr:cNvPr>
        <xdr:cNvCxnSpPr/>
      </xdr:nvCxnSpPr>
      <xdr:spPr>
        <a:xfrm flipV="1">
          <a:off x="19545300" y="1054623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59386</xdr:rowOff>
    </xdr:from>
    <xdr:to>
      <xdr:col>98</xdr:col>
      <xdr:colOff>38100</xdr:colOff>
      <xdr:row>61</xdr:row>
      <xdr:rowOff>160986</xdr:rowOff>
    </xdr:to>
    <xdr:sp macro="" textlink="">
      <xdr:nvSpPr>
        <xdr:cNvPr id="618" name="楕円 617">
          <a:extLst>
            <a:ext uri="{FF2B5EF4-FFF2-40B4-BE49-F238E27FC236}">
              <a16:creationId xmlns:a16="http://schemas.microsoft.com/office/drawing/2014/main" id="{23364242-274B-4495-9066-51B160535F24}"/>
            </a:ext>
          </a:extLst>
        </xdr:cNvPr>
        <xdr:cNvSpPr/>
      </xdr:nvSpPr>
      <xdr:spPr>
        <a:xfrm>
          <a:off x="18605500" y="1051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100355</xdr:rowOff>
    </xdr:from>
    <xdr:to>
      <xdr:col>102</xdr:col>
      <xdr:colOff>114300</xdr:colOff>
      <xdr:row>61</xdr:row>
      <xdr:rowOff>110186</xdr:rowOff>
    </xdr:to>
    <xdr:cxnSp macro="">
      <xdr:nvCxnSpPr>
        <xdr:cNvPr id="619" name="直線コネクタ 618">
          <a:extLst>
            <a:ext uri="{FF2B5EF4-FFF2-40B4-BE49-F238E27FC236}">
              <a16:creationId xmlns:a16="http://schemas.microsoft.com/office/drawing/2014/main" id="{E6773D80-4571-476D-AD8F-B4B6D5D647DA}"/>
            </a:ext>
          </a:extLst>
        </xdr:cNvPr>
        <xdr:cNvCxnSpPr/>
      </xdr:nvCxnSpPr>
      <xdr:spPr>
        <a:xfrm flipV="1">
          <a:off x="18656300" y="10558805"/>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1FB5D9BF-61D6-487B-901D-51259C7DED17}"/>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E45F898A-03CF-4843-ABFA-D78F1ED90290}"/>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24BFE1F3-D546-4C21-B04B-317D3AF83C4D}"/>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47D39EDA-7706-4FD9-A21B-88EA3B8FA4D4}"/>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118965</xdr:rowOff>
    </xdr:from>
    <xdr:ext cx="469744" cy="259045"/>
    <xdr:sp macro="" textlink="">
      <xdr:nvSpPr>
        <xdr:cNvPr id="624" name="n_1mainValue【学校施設】&#10;一人当たり面積">
          <a:extLst>
            <a:ext uri="{FF2B5EF4-FFF2-40B4-BE49-F238E27FC236}">
              <a16:creationId xmlns:a16="http://schemas.microsoft.com/office/drawing/2014/main" id="{826DD68F-C19E-40AA-B951-E2903DDCFBEF}"/>
            </a:ext>
          </a:extLst>
        </xdr:cNvPr>
        <xdr:cNvSpPr txBox="1"/>
      </xdr:nvSpPr>
      <xdr:spPr>
        <a:xfrm>
          <a:off x="21075727" y="1057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129709</xdr:rowOff>
    </xdr:from>
    <xdr:ext cx="469744" cy="259045"/>
    <xdr:sp macro="" textlink="">
      <xdr:nvSpPr>
        <xdr:cNvPr id="625" name="n_2mainValue【学校施設】&#10;一人当たり面積">
          <a:extLst>
            <a:ext uri="{FF2B5EF4-FFF2-40B4-BE49-F238E27FC236}">
              <a16:creationId xmlns:a16="http://schemas.microsoft.com/office/drawing/2014/main" id="{E87D025B-BDC2-4221-9D03-50F78DB6971A}"/>
            </a:ext>
          </a:extLst>
        </xdr:cNvPr>
        <xdr:cNvSpPr txBox="1"/>
      </xdr:nvSpPr>
      <xdr:spPr>
        <a:xfrm>
          <a:off x="20199427" y="1058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142282</xdr:rowOff>
    </xdr:from>
    <xdr:ext cx="469744" cy="259045"/>
    <xdr:sp macro="" textlink="">
      <xdr:nvSpPr>
        <xdr:cNvPr id="626" name="n_3mainValue【学校施設】&#10;一人当たり面積">
          <a:extLst>
            <a:ext uri="{FF2B5EF4-FFF2-40B4-BE49-F238E27FC236}">
              <a16:creationId xmlns:a16="http://schemas.microsoft.com/office/drawing/2014/main" id="{2CEE6A0E-345D-4FF4-B38A-85724697EAC4}"/>
            </a:ext>
          </a:extLst>
        </xdr:cNvPr>
        <xdr:cNvSpPr txBox="1"/>
      </xdr:nvSpPr>
      <xdr:spPr>
        <a:xfrm>
          <a:off x="19310427" y="1060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152113</xdr:rowOff>
    </xdr:from>
    <xdr:ext cx="469744" cy="259045"/>
    <xdr:sp macro="" textlink="">
      <xdr:nvSpPr>
        <xdr:cNvPr id="627" name="n_4mainValue【学校施設】&#10;一人当たり面積">
          <a:extLst>
            <a:ext uri="{FF2B5EF4-FFF2-40B4-BE49-F238E27FC236}">
              <a16:creationId xmlns:a16="http://schemas.microsoft.com/office/drawing/2014/main" id="{91DAC8D1-1D8F-403C-871B-E6516D547D3A}"/>
            </a:ext>
          </a:extLst>
        </xdr:cNvPr>
        <xdr:cNvSpPr txBox="1"/>
      </xdr:nvSpPr>
      <xdr:spPr>
        <a:xfrm>
          <a:off x="18421427" y="1061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2CF6596-B435-4F1E-AFC9-A4B2DA212AB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8CB573E0-4F37-442A-947C-C73BD5284C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395A86AF-DBFE-4576-84A7-4C7316F46C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5427818-B744-4867-8879-F517DABF32E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13AA21A-BA08-40B9-8E12-83A4F640C4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835924E1-82D9-406B-AB4E-A91DD6A9DDE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50F81D12-401A-4720-942F-8EA3EB750E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41FBA290-82F6-488C-B9B5-99B573C7491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F65109D4-AB30-4696-8FF8-21DB77F1A79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8D0DE02C-2EE1-45B5-9E36-0273514F527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DD597B4C-6B07-4B5E-9BE4-7DD7D43CD76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90F1D48C-3B06-4409-8CF0-BC09B0FE879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E5B188EC-BB19-4708-B20B-F1561025F20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F66260C0-B8E7-4A10-9926-A259EF4AC6B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15B6FCBB-7FD5-45D1-BF5A-D2892A8B53A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191D5E4D-D08A-4163-95C6-538D5969E73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83776B1B-6CE3-4AC8-8F93-FAC7FED659A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8E25EBC3-DADF-4B67-8559-FB77ED0D2B7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3115F0D8-3565-4847-9BC5-FF619D09EF8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8956F3C3-BEF0-434D-AB09-8E5CA52392F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B8228E8F-DAC1-4818-BA6F-A32B983D8F7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C848B078-2A20-4C02-A04A-AC3CB1A7E47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C3F02579-2352-47D8-BC97-730C7301612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10670FDA-B4DD-4090-AC14-0981366AF47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0004FE95-9A17-46C4-ABA7-3DBB89E4448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F756CFA8-C573-4F87-8A71-E15B83F0B2AB}"/>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2ED835FD-2E51-48DB-809A-7B793DA9AFF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AE02304E-3FE0-4A45-9B68-66F866CBF73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3DFF89B1-8969-4AEF-B673-6DE20859B664}"/>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B5953AFF-52A5-4F75-A3D9-CFBD3A26B1EA}"/>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26A6CCA4-AA31-4973-A1F7-21230A1B02CB}"/>
            </a:ext>
          </a:extLst>
        </xdr:cNvPr>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13127DBE-202F-477C-B90B-04986AD3F037}"/>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AD672EAB-DEE6-482F-975B-806535B78B3F}"/>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96A1F942-E451-45CB-853E-ED04BEA50F48}"/>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118880F7-B4F9-4381-94F4-42FE6AFAEB64}"/>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0C4F9EF3-C2C4-4684-8C67-3F8A669ECFE6}"/>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2B0F247-A6CC-43FD-8F51-81027D6442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10B1334-AAC3-4A2C-8391-8C7E08A66FD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184C915-3450-430B-8285-ACD44037BE1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4EDB21A-5CCD-4A50-A32A-8E08BBC59E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17233B1B-127A-4A65-882A-1984E709D2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144055</xdr:rowOff>
    </xdr:from>
    <xdr:to>
      <xdr:col>85</xdr:col>
      <xdr:colOff>177800</xdr:colOff>
      <xdr:row>86</xdr:row>
      <xdr:rowOff>74205</xdr:rowOff>
    </xdr:to>
    <xdr:sp macro="" textlink="">
      <xdr:nvSpPr>
        <xdr:cNvPr id="669" name="楕円 668">
          <a:extLst>
            <a:ext uri="{FF2B5EF4-FFF2-40B4-BE49-F238E27FC236}">
              <a16:creationId xmlns:a16="http://schemas.microsoft.com/office/drawing/2014/main" id="{A65F4BFD-A974-4F4F-9FDB-1FD8001FF337}"/>
            </a:ext>
          </a:extLst>
        </xdr:cNvPr>
        <xdr:cNvSpPr/>
      </xdr:nvSpPr>
      <xdr:spPr>
        <a:xfrm>
          <a:off x="162687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122482</xdr:rowOff>
    </xdr:from>
    <xdr:ext cx="405111" cy="259045"/>
    <xdr:sp macro="" textlink="">
      <xdr:nvSpPr>
        <xdr:cNvPr id="670" name="【児童館】&#10;有形固定資産減価償却率該当値テキスト">
          <a:extLst>
            <a:ext uri="{FF2B5EF4-FFF2-40B4-BE49-F238E27FC236}">
              <a16:creationId xmlns:a16="http://schemas.microsoft.com/office/drawing/2014/main" id="{9FDDA19F-4204-4699-94DF-46D8FBE6250D}"/>
            </a:ext>
          </a:extLst>
        </xdr:cNvPr>
        <xdr:cNvSpPr txBox="1"/>
      </xdr:nvSpPr>
      <xdr:spPr>
        <a:xfrm>
          <a:off x="16357600" y="146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108131</xdr:rowOff>
    </xdr:from>
    <xdr:to>
      <xdr:col>81</xdr:col>
      <xdr:colOff>101600</xdr:colOff>
      <xdr:row>86</xdr:row>
      <xdr:rowOff>38281</xdr:rowOff>
    </xdr:to>
    <xdr:sp macro="" textlink="">
      <xdr:nvSpPr>
        <xdr:cNvPr id="671" name="楕円 670">
          <a:extLst>
            <a:ext uri="{FF2B5EF4-FFF2-40B4-BE49-F238E27FC236}">
              <a16:creationId xmlns:a16="http://schemas.microsoft.com/office/drawing/2014/main" id="{A179394F-95D9-4668-AAEB-92D72BA0CD4C}"/>
            </a:ext>
          </a:extLst>
        </xdr:cNvPr>
        <xdr:cNvSpPr/>
      </xdr:nvSpPr>
      <xdr:spPr>
        <a:xfrm>
          <a:off x="15430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158931</xdr:rowOff>
    </xdr:from>
    <xdr:to>
      <xdr:col>85</xdr:col>
      <xdr:colOff>127000</xdr:colOff>
      <xdr:row>86</xdr:row>
      <xdr:rowOff>23405</xdr:rowOff>
    </xdr:to>
    <xdr:cxnSp macro="">
      <xdr:nvCxnSpPr>
        <xdr:cNvPr id="672" name="直線コネクタ 671">
          <a:extLst>
            <a:ext uri="{FF2B5EF4-FFF2-40B4-BE49-F238E27FC236}">
              <a16:creationId xmlns:a16="http://schemas.microsoft.com/office/drawing/2014/main" id="{A93E640C-BA55-4C08-9DBB-AFD051AFEFBD}"/>
            </a:ext>
          </a:extLst>
        </xdr:cNvPr>
        <xdr:cNvCxnSpPr/>
      </xdr:nvCxnSpPr>
      <xdr:spPr>
        <a:xfrm>
          <a:off x="15481300" y="1473218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72208</xdr:rowOff>
    </xdr:from>
    <xdr:to>
      <xdr:col>76</xdr:col>
      <xdr:colOff>165100</xdr:colOff>
      <xdr:row>86</xdr:row>
      <xdr:rowOff>2358</xdr:rowOff>
    </xdr:to>
    <xdr:sp macro="" textlink="">
      <xdr:nvSpPr>
        <xdr:cNvPr id="673" name="楕円 672">
          <a:extLst>
            <a:ext uri="{FF2B5EF4-FFF2-40B4-BE49-F238E27FC236}">
              <a16:creationId xmlns:a16="http://schemas.microsoft.com/office/drawing/2014/main" id="{4701D4A4-1000-4DE5-9A84-361A80C98293}"/>
            </a:ext>
          </a:extLst>
        </xdr:cNvPr>
        <xdr:cNvSpPr/>
      </xdr:nvSpPr>
      <xdr:spPr>
        <a:xfrm>
          <a:off x="14541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123008</xdr:rowOff>
    </xdr:from>
    <xdr:to>
      <xdr:col>81</xdr:col>
      <xdr:colOff>50800</xdr:colOff>
      <xdr:row>85</xdr:row>
      <xdr:rowOff>158931</xdr:rowOff>
    </xdr:to>
    <xdr:cxnSp macro="">
      <xdr:nvCxnSpPr>
        <xdr:cNvPr id="674" name="直線コネクタ 673">
          <a:extLst>
            <a:ext uri="{FF2B5EF4-FFF2-40B4-BE49-F238E27FC236}">
              <a16:creationId xmlns:a16="http://schemas.microsoft.com/office/drawing/2014/main" id="{D3DB6518-CCA2-42E8-9E41-F1662D21B866}"/>
            </a:ext>
          </a:extLst>
        </xdr:cNvPr>
        <xdr:cNvCxnSpPr/>
      </xdr:nvCxnSpPr>
      <xdr:spPr>
        <a:xfrm>
          <a:off x="14592300" y="1469625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36286</xdr:rowOff>
    </xdr:from>
    <xdr:to>
      <xdr:col>72</xdr:col>
      <xdr:colOff>38100</xdr:colOff>
      <xdr:row>85</xdr:row>
      <xdr:rowOff>137886</xdr:rowOff>
    </xdr:to>
    <xdr:sp macro="" textlink="">
      <xdr:nvSpPr>
        <xdr:cNvPr id="675" name="楕円 674">
          <a:extLst>
            <a:ext uri="{FF2B5EF4-FFF2-40B4-BE49-F238E27FC236}">
              <a16:creationId xmlns:a16="http://schemas.microsoft.com/office/drawing/2014/main" id="{F93B0A7F-4583-4220-9546-15D2BCEE8E88}"/>
            </a:ext>
          </a:extLst>
        </xdr:cNvPr>
        <xdr:cNvSpPr/>
      </xdr:nvSpPr>
      <xdr:spPr>
        <a:xfrm>
          <a:off x="136525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87086</xdr:rowOff>
    </xdr:from>
    <xdr:to>
      <xdr:col>76</xdr:col>
      <xdr:colOff>114300</xdr:colOff>
      <xdr:row>85</xdr:row>
      <xdr:rowOff>123008</xdr:rowOff>
    </xdr:to>
    <xdr:cxnSp macro="">
      <xdr:nvCxnSpPr>
        <xdr:cNvPr id="676" name="直線コネクタ 675">
          <a:extLst>
            <a:ext uri="{FF2B5EF4-FFF2-40B4-BE49-F238E27FC236}">
              <a16:creationId xmlns:a16="http://schemas.microsoft.com/office/drawing/2014/main" id="{D6A63C3B-2589-4117-BE02-78374474E430}"/>
            </a:ext>
          </a:extLst>
        </xdr:cNvPr>
        <xdr:cNvCxnSpPr/>
      </xdr:nvCxnSpPr>
      <xdr:spPr>
        <a:xfrm>
          <a:off x="13703300" y="1466033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363</xdr:rowOff>
    </xdr:from>
    <xdr:to>
      <xdr:col>67</xdr:col>
      <xdr:colOff>101600</xdr:colOff>
      <xdr:row>85</xdr:row>
      <xdr:rowOff>101963</xdr:rowOff>
    </xdr:to>
    <xdr:sp macro="" textlink="">
      <xdr:nvSpPr>
        <xdr:cNvPr id="677" name="楕円 676">
          <a:extLst>
            <a:ext uri="{FF2B5EF4-FFF2-40B4-BE49-F238E27FC236}">
              <a16:creationId xmlns:a16="http://schemas.microsoft.com/office/drawing/2014/main" id="{22C2EA51-90EB-42CE-B26C-D7DC37221843}"/>
            </a:ext>
          </a:extLst>
        </xdr:cNvPr>
        <xdr:cNvSpPr/>
      </xdr:nvSpPr>
      <xdr:spPr>
        <a:xfrm>
          <a:off x="127635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51163</xdr:rowOff>
    </xdr:from>
    <xdr:to>
      <xdr:col>71</xdr:col>
      <xdr:colOff>177800</xdr:colOff>
      <xdr:row>85</xdr:row>
      <xdr:rowOff>87086</xdr:rowOff>
    </xdr:to>
    <xdr:cxnSp macro="">
      <xdr:nvCxnSpPr>
        <xdr:cNvPr id="678" name="直線コネクタ 677">
          <a:extLst>
            <a:ext uri="{FF2B5EF4-FFF2-40B4-BE49-F238E27FC236}">
              <a16:creationId xmlns:a16="http://schemas.microsoft.com/office/drawing/2014/main" id="{2FE5EE4A-48FE-4C3D-A620-4C4AB4E2CE5E}"/>
            </a:ext>
          </a:extLst>
        </xdr:cNvPr>
        <xdr:cNvCxnSpPr/>
      </xdr:nvCxnSpPr>
      <xdr:spPr>
        <a:xfrm>
          <a:off x="12814300" y="1462441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79" name="n_1aveValue【児童館】&#10;有形固定資産減価償却率">
          <a:extLst>
            <a:ext uri="{FF2B5EF4-FFF2-40B4-BE49-F238E27FC236}">
              <a16:creationId xmlns:a16="http://schemas.microsoft.com/office/drawing/2014/main" id="{85493F5D-33C0-4131-BC1C-440430A0F718}"/>
            </a:ext>
          </a:extLst>
        </xdr:cNvPr>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80" name="n_2aveValue【児童館】&#10;有形固定資産減価償却率">
          <a:extLst>
            <a:ext uri="{FF2B5EF4-FFF2-40B4-BE49-F238E27FC236}">
              <a16:creationId xmlns:a16="http://schemas.microsoft.com/office/drawing/2014/main" id="{D41434EB-18B8-40EE-AF50-975BA81A8642}"/>
            </a:ext>
          </a:extLst>
        </xdr:cNvPr>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681" name="n_3aveValue【児童館】&#10;有形固定資産減価償却率">
          <a:extLst>
            <a:ext uri="{FF2B5EF4-FFF2-40B4-BE49-F238E27FC236}">
              <a16:creationId xmlns:a16="http://schemas.microsoft.com/office/drawing/2014/main" id="{B4581C7C-FD60-4D3C-B567-BA5A9334646A}"/>
            </a:ext>
          </a:extLst>
        </xdr:cNvPr>
        <xdr:cNvSpPr txBox="1"/>
      </xdr:nvSpPr>
      <xdr:spPr>
        <a:xfrm>
          <a:off x="13500744" y="1415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682" name="n_4aveValue【児童館】&#10;有形固定資産減価償却率">
          <a:extLst>
            <a:ext uri="{FF2B5EF4-FFF2-40B4-BE49-F238E27FC236}">
              <a16:creationId xmlns:a16="http://schemas.microsoft.com/office/drawing/2014/main" id="{4C9C4D48-A1B6-49AF-B694-D697BB1E1415}"/>
            </a:ext>
          </a:extLst>
        </xdr:cNvPr>
        <xdr:cNvSpPr txBox="1"/>
      </xdr:nvSpPr>
      <xdr:spPr>
        <a:xfrm>
          <a:off x="126117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29408</xdr:rowOff>
    </xdr:from>
    <xdr:ext cx="405111" cy="259045"/>
    <xdr:sp macro="" textlink="">
      <xdr:nvSpPr>
        <xdr:cNvPr id="683" name="n_1mainValue【児童館】&#10;有形固定資産減価償却率">
          <a:extLst>
            <a:ext uri="{FF2B5EF4-FFF2-40B4-BE49-F238E27FC236}">
              <a16:creationId xmlns:a16="http://schemas.microsoft.com/office/drawing/2014/main" id="{0ACE7954-8C25-48BE-A062-90B17A15D67E}"/>
            </a:ext>
          </a:extLst>
        </xdr:cNvPr>
        <xdr:cNvSpPr txBox="1"/>
      </xdr:nvSpPr>
      <xdr:spPr>
        <a:xfrm>
          <a:off x="15266044" y="1477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164935</xdr:rowOff>
    </xdr:from>
    <xdr:ext cx="405111" cy="259045"/>
    <xdr:sp macro="" textlink="">
      <xdr:nvSpPr>
        <xdr:cNvPr id="684" name="n_2mainValue【児童館】&#10;有形固定資産減価償却率">
          <a:extLst>
            <a:ext uri="{FF2B5EF4-FFF2-40B4-BE49-F238E27FC236}">
              <a16:creationId xmlns:a16="http://schemas.microsoft.com/office/drawing/2014/main" id="{EA17B9AC-E1D7-4F6C-99C8-E960142059CF}"/>
            </a:ext>
          </a:extLst>
        </xdr:cNvPr>
        <xdr:cNvSpPr txBox="1"/>
      </xdr:nvSpPr>
      <xdr:spPr>
        <a:xfrm>
          <a:off x="14389744" y="1473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129013</xdr:rowOff>
    </xdr:from>
    <xdr:ext cx="405111" cy="259045"/>
    <xdr:sp macro="" textlink="">
      <xdr:nvSpPr>
        <xdr:cNvPr id="685" name="n_3mainValue【児童館】&#10;有形固定資産減価償却率">
          <a:extLst>
            <a:ext uri="{FF2B5EF4-FFF2-40B4-BE49-F238E27FC236}">
              <a16:creationId xmlns:a16="http://schemas.microsoft.com/office/drawing/2014/main" id="{D33D3B05-5FE6-4919-A470-52865B9C3A62}"/>
            </a:ext>
          </a:extLst>
        </xdr:cNvPr>
        <xdr:cNvSpPr txBox="1"/>
      </xdr:nvSpPr>
      <xdr:spPr>
        <a:xfrm>
          <a:off x="13500744"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93090</xdr:rowOff>
    </xdr:from>
    <xdr:ext cx="405111" cy="259045"/>
    <xdr:sp macro="" textlink="">
      <xdr:nvSpPr>
        <xdr:cNvPr id="686" name="n_4mainValue【児童館】&#10;有形固定資産減価償却率">
          <a:extLst>
            <a:ext uri="{FF2B5EF4-FFF2-40B4-BE49-F238E27FC236}">
              <a16:creationId xmlns:a16="http://schemas.microsoft.com/office/drawing/2014/main" id="{AB853F1B-F8A3-473D-87B7-2EEB1C207050}"/>
            </a:ext>
          </a:extLst>
        </xdr:cNvPr>
        <xdr:cNvSpPr txBox="1"/>
      </xdr:nvSpPr>
      <xdr:spPr>
        <a:xfrm>
          <a:off x="12611744" y="1466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3E3AD8B7-92E6-40A1-AF45-E4067872E0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83186EAA-21C3-4C6E-9FEE-AD5276A1559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2E34D748-6579-4B24-93A7-1E81F877461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5CE7CCB1-935B-47FC-8732-8AE99681DCD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A0BAF3B8-A49D-49D4-BB9C-2BC8CC1872E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2A7C2C36-F18F-45C7-9128-01D13E3E37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852310FE-EE0F-41ED-A2DF-8EED63634B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DA0FCD93-0F88-4895-B54F-6969CE619D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7A3619E3-598C-42A1-A740-B3C0BA76550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2B3BCF4C-9F51-414F-981D-CE49D6E835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499B40E8-8977-4579-B38B-3C62CDE4759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6FB27009-CE10-4244-9CEA-03B8F64C0E4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400C6726-BFFD-4E6E-8550-72DF670ECCE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C7FEC13E-BCAB-4295-9BB9-A4E9DF76977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4B0AAA7C-0950-4CB2-AED6-66D6F00F683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C2A7F166-658D-457F-974C-81951FA9D99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4110138D-EA3B-447E-932C-6F7EC4B6A6D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2444E9C9-51E0-43C6-A034-345F56A2B24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B902F29-4CA4-42F2-8168-F5F2E39CEE7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626C64BF-F6E9-4A5C-AA5D-5FE0DBEF18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9C6B089A-691C-41AE-BB8F-B53831AF382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03ADEA2B-C88E-4545-90C3-4F953BDF4B06}"/>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027A4251-DB63-4E4D-A558-6ED2BD0A1705}"/>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BC57B7F5-B083-4DE2-A390-5F59EDAFE323}"/>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F4B1995A-4150-45B5-8A52-488ECBE9B884}"/>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FE05A972-3107-433C-880E-44803269B556}"/>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9EB2F91D-A49B-4C8E-8E38-3AB037BCBA23}"/>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D2BD4758-9614-4E61-B011-E54771334096}"/>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D1278544-8962-478F-AF13-1DCEF1C57E4E}"/>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65D5812C-EB20-49ED-BEC0-CEADA6DC516D}"/>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16F36289-2623-448A-8B3D-C5F5D6422502}"/>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13CAD12B-212D-4D2F-A848-C242A5146BD3}"/>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D72A7D0-1F87-46A8-9710-2585F417477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083880F-8084-4FCC-A545-618C13D161D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ABBD958-40DD-44CD-A976-D974BDBDD46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ABE7603-950E-45DF-A034-50A1CA70C0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B76A1E71-AABF-4A9F-8937-4D658D8D27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724" name="楕円 723">
          <a:extLst>
            <a:ext uri="{FF2B5EF4-FFF2-40B4-BE49-F238E27FC236}">
              <a16:creationId xmlns:a16="http://schemas.microsoft.com/office/drawing/2014/main" id="{F01DE2E2-FCB2-4CBF-AA83-70E46B74C14A}"/>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725" name="【児童館】&#10;一人当たり面積該当値テキスト">
          <a:extLst>
            <a:ext uri="{FF2B5EF4-FFF2-40B4-BE49-F238E27FC236}">
              <a16:creationId xmlns:a16="http://schemas.microsoft.com/office/drawing/2014/main" id="{DECE9395-D996-47F6-9FF4-0B27697612B1}"/>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xdr:rowOff>
    </xdr:from>
    <xdr:to>
      <xdr:col>112</xdr:col>
      <xdr:colOff>38100</xdr:colOff>
      <xdr:row>84</xdr:row>
      <xdr:rowOff>116332</xdr:rowOff>
    </xdr:to>
    <xdr:sp macro="" textlink="">
      <xdr:nvSpPr>
        <xdr:cNvPr id="726" name="楕円 725">
          <a:extLst>
            <a:ext uri="{FF2B5EF4-FFF2-40B4-BE49-F238E27FC236}">
              <a16:creationId xmlns:a16="http://schemas.microsoft.com/office/drawing/2014/main" id="{2C03C894-F86A-4597-BAC6-1E0087B9A52D}"/>
            </a:ext>
          </a:extLst>
        </xdr:cNvPr>
        <xdr:cNvSpPr/>
      </xdr:nvSpPr>
      <xdr:spPr>
        <a:xfrm>
          <a:off x="21272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56387</xdr:rowOff>
    </xdr:from>
    <xdr:to>
      <xdr:col>116</xdr:col>
      <xdr:colOff>63500</xdr:colOff>
      <xdr:row>84</xdr:row>
      <xdr:rowOff>65532</xdr:rowOff>
    </xdr:to>
    <xdr:cxnSp macro="">
      <xdr:nvCxnSpPr>
        <xdr:cNvPr id="727" name="直線コネクタ 726">
          <a:extLst>
            <a:ext uri="{FF2B5EF4-FFF2-40B4-BE49-F238E27FC236}">
              <a16:creationId xmlns:a16="http://schemas.microsoft.com/office/drawing/2014/main" id="{9FC02300-0B16-4E77-8D36-89BD4C8DD42A}"/>
            </a:ext>
          </a:extLst>
        </xdr:cNvPr>
        <xdr:cNvCxnSpPr/>
      </xdr:nvCxnSpPr>
      <xdr:spPr>
        <a:xfrm flipV="1">
          <a:off x="21323300" y="1445818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728" name="楕円 727">
          <a:extLst>
            <a:ext uri="{FF2B5EF4-FFF2-40B4-BE49-F238E27FC236}">
              <a16:creationId xmlns:a16="http://schemas.microsoft.com/office/drawing/2014/main" id="{E8BB0AC8-8E94-4C5A-89EA-CB1ECDBB1968}"/>
            </a:ext>
          </a:extLst>
        </xdr:cNvPr>
        <xdr:cNvSpPr/>
      </xdr:nvSpPr>
      <xdr:spPr>
        <a:xfrm>
          <a:off x="20383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65532</xdr:rowOff>
    </xdr:from>
    <xdr:to>
      <xdr:col>111</xdr:col>
      <xdr:colOff>177800</xdr:colOff>
      <xdr:row>84</xdr:row>
      <xdr:rowOff>74676</xdr:rowOff>
    </xdr:to>
    <xdr:cxnSp macro="">
      <xdr:nvCxnSpPr>
        <xdr:cNvPr id="729" name="直線コネクタ 728">
          <a:extLst>
            <a:ext uri="{FF2B5EF4-FFF2-40B4-BE49-F238E27FC236}">
              <a16:creationId xmlns:a16="http://schemas.microsoft.com/office/drawing/2014/main" id="{9A7FB3E0-2D11-41F1-B4B0-EB8EAE932710}"/>
            </a:ext>
          </a:extLst>
        </xdr:cNvPr>
        <xdr:cNvCxnSpPr/>
      </xdr:nvCxnSpPr>
      <xdr:spPr>
        <a:xfrm flipV="1">
          <a:off x="20434300" y="14467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30" name="楕円 729">
          <a:extLst>
            <a:ext uri="{FF2B5EF4-FFF2-40B4-BE49-F238E27FC236}">
              <a16:creationId xmlns:a16="http://schemas.microsoft.com/office/drawing/2014/main" id="{17BD7BDB-63BC-4658-B01E-602AE4108D50}"/>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84</xdr:row>
      <xdr:rowOff>83820</xdr:rowOff>
    </xdr:to>
    <xdr:cxnSp macro="">
      <xdr:nvCxnSpPr>
        <xdr:cNvPr id="731" name="直線コネクタ 730">
          <a:extLst>
            <a:ext uri="{FF2B5EF4-FFF2-40B4-BE49-F238E27FC236}">
              <a16:creationId xmlns:a16="http://schemas.microsoft.com/office/drawing/2014/main" id="{AEE744DF-B924-45CE-AF04-ED79588F4674}"/>
            </a:ext>
          </a:extLst>
        </xdr:cNvPr>
        <xdr:cNvCxnSpPr/>
      </xdr:nvCxnSpPr>
      <xdr:spPr>
        <a:xfrm flipV="1">
          <a:off x="19545300" y="14476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42163</xdr:rowOff>
    </xdr:from>
    <xdr:to>
      <xdr:col>98</xdr:col>
      <xdr:colOff>38100</xdr:colOff>
      <xdr:row>84</xdr:row>
      <xdr:rowOff>143763</xdr:rowOff>
    </xdr:to>
    <xdr:sp macro="" textlink="">
      <xdr:nvSpPr>
        <xdr:cNvPr id="732" name="楕円 731">
          <a:extLst>
            <a:ext uri="{FF2B5EF4-FFF2-40B4-BE49-F238E27FC236}">
              <a16:creationId xmlns:a16="http://schemas.microsoft.com/office/drawing/2014/main" id="{B0C916D7-5017-4398-B90F-7BC0BEBF1BFC}"/>
            </a:ext>
          </a:extLst>
        </xdr:cNvPr>
        <xdr:cNvSpPr/>
      </xdr:nvSpPr>
      <xdr:spPr>
        <a:xfrm>
          <a:off x="18605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92963</xdr:rowOff>
    </xdr:to>
    <xdr:cxnSp macro="">
      <xdr:nvCxnSpPr>
        <xdr:cNvPr id="733" name="直線コネクタ 732">
          <a:extLst>
            <a:ext uri="{FF2B5EF4-FFF2-40B4-BE49-F238E27FC236}">
              <a16:creationId xmlns:a16="http://schemas.microsoft.com/office/drawing/2014/main" id="{FBAAE0EE-0DBD-4FFD-99D6-6698CA9F6D37}"/>
            </a:ext>
          </a:extLst>
        </xdr:cNvPr>
        <xdr:cNvCxnSpPr/>
      </xdr:nvCxnSpPr>
      <xdr:spPr>
        <a:xfrm flipV="1">
          <a:off x="18656300" y="14485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805F0866-EC56-4068-9EEE-7B706D7CF6CF}"/>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EC25CA33-D2E3-4362-883C-B3424D6380B3}"/>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2F6F97ED-B4C6-45F5-9F3A-4E471548622C}"/>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a:extLst>
            <a:ext uri="{FF2B5EF4-FFF2-40B4-BE49-F238E27FC236}">
              <a16:creationId xmlns:a16="http://schemas.microsoft.com/office/drawing/2014/main" id="{C622FD92-977A-453A-A539-27F92AF5053F}"/>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107459</xdr:rowOff>
    </xdr:from>
    <xdr:ext cx="469744" cy="259045"/>
    <xdr:sp macro="" textlink="">
      <xdr:nvSpPr>
        <xdr:cNvPr id="738" name="n_1mainValue【児童館】&#10;一人当たり面積">
          <a:extLst>
            <a:ext uri="{FF2B5EF4-FFF2-40B4-BE49-F238E27FC236}">
              <a16:creationId xmlns:a16="http://schemas.microsoft.com/office/drawing/2014/main" id="{84558199-998F-4F30-80A1-30283BA2F28A}"/>
            </a:ext>
          </a:extLst>
        </xdr:cNvPr>
        <xdr:cNvSpPr txBox="1"/>
      </xdr:nvSpPr>
      <xdr:spPr>
        <a:xfrm>
          <a:off x="21075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739" name="n_2mainValue【児童館】&#10;一人当たり面積">
          <a:extLst>
            <a:ext uri="{FF2B5EF4-FFF2-40B4-BE49-F238E27FC236}">
              <a16:creationId xmlns:a16="http://schemas.microsoft.com/office/drawing/2014/main" id="{D57CCAFA-F84E-4DC9-B357-978CAD238704}"/>
            </a:ext>
          </a:extLst>
        </xdr:cNvPr>
        <xdr:cNvSpPr txBox="1"/>
      </xdr:nvSpPr>
      <xdr:spPr>
        <a:xfrm>
          <a:off x="20199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40" name="n_3mainValue【児童館】&#10;一人当たり面積">
          <a:extLst>
            <a:ext uri="{FF2B5EF4-FFF2-40B4-BE49-F238E27FC236}">
              <a16:creationId xmlns:a16="http://schemas.microsoft.com/office/drawing/2014/main" id="{BACE3B73-DB30-4A9E-9A24-9489BB6B413F}"/>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134890</xdr:rowOff>
    </xdr:from>
    <xdr:ext cx="469744" cy="259045"/>
    <xdr:sp macro="" textlink="">
      <xdr:nvSpPr>
        <xdr:cNvPr id="741" name="n_4mainValue【児童館】&#10;一人当たり面積">
          <a:extLst>
            <a:ext uri="{FF2B5EF4-FFF2-40B4-BE49-F238E27FC236}">
              <a16:creationId xmlns:a16="http://schemas.microsoft.com/office/drawing/2014/main" id="{13CAB71C-1996-4345-BD86-48F30680E3A2}"/>
            </a:ext>
          </a:extLst>
        </xdr:cNvPr>
        <xdr:cNvSpPr txBox="1"/>
      </xdr:nvSpPr>
      <xdr:spPr>
        <a:xfrm>
          <a:off x="18421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BAB663B6-92DA-4618-A9EA-A158544785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92AE7F28-638B-40BB-BFF2-F9EEE39E0F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D0E0AC0-DD67-40B7-9293-E71646633A3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34793AB9-1ACB-4515-A4F3-ADE5E63D588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BCD7EC29-8349-4C8D-991F-880B2D4E28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75869CFB-CC86-4248-A312-BCB901C6E19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E1092D39-FCDB-4301-A6ED-DA41E203A64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2A296989-7E49-46C1-B389-07AC262E807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0" name="正方形/長方形 749">
          <a:extLst>
            <a:ext uri="{FF2B5EF4-FFF2-40B4-BE49-F238E27FC236}">
              <a16:creationId xmlns:a16="http://schemas.microsoft.com/office/drawing/2014/main" id="{4331CC2F-2DB4-443E-9712-F409BF9AD4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1" name="正方形/長方形 750">
          <a:extLst>
            <a:ext uri="{FF2B5EF4-FFF2-40B4-BE49-F238E27FC236}">
              <a16:creationId xmlns:a16="http://schemas.microsoft.com/office/drawing/2014/main" id="{D1326A47-E7D6-4B99-B30B-4D32BE7D6A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2" name="正方形/長方形 751">
          <a:extLst>
            <a:ext uri="{FF2B5EF4-FFF2-40B4-BE49-F238E27FC236}">
              <a16:creationId xmlns:a16="http://schemas.microsoft.com/office/drawing/2014/main" id="{5A33DA75-29F7-4D97-8B08-543AE8BE4F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3" name="正方形/長方形 752">
          <a:extLst>
            <a:ext uri="{FF2B5EF4-FFF2-40B4-BE49-F238E27FC236}">
              <a16:creationId xmlns:a16="http://schemas.microsoft.com/office/drawing/2014/main" id="{E6CB107A-EB04-4096-9288-B18767A74B0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4" name="正方形/長方形 753">
          <a:extLst>
            <a:ext uri="{FF2B5EF4-FFF2-40B4-BE49-F238E27FC236}">
              <a16:creationId xmlns:a16="http://schemas.microsoft.com/office/drawing/2014/main" id="{27D5BE90-9536-4F51-B659-098743CF0A3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5" name="正方形/長方形 754">
          <a:extLst>
            <a:ext uri="{FF2B5EF4-FFF2-40B4-BE49-F238E27FC236}">
              <a16:creationId xmlns:a16="http://schemas.microsoft.com/office/drawing/2014/main" id="{BED158F3-0253-4186-8A59-1FAB1517E4B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6" name="正方形/長方形 755">
          <a:extLst>
            <a:ext uri="{FF2B5EF4-FFF2-40B4-BE49-F238E27FC236}">
              <a16:creationId xmlns:a16="http://schemas.microsoft.com/office/drawing/2014/main" id="{4C846144-7A66-4744-A199-0AEA9D2F1F8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7" name="正方形/長方形 756">
          <a:extLst>
            <a:ext uri="{FF2B5EF4-FFF2-40B4-BE49-F238E27FC236}">
              <a16:creationId xmlns:a16="http://schemas.microsoft.com/office/drawing/2014/main" id="{BB6F07BF-6396-470A-8261-09AA15E4E32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CA9DC259-BED5-4411-B15F-0F153DFA996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88FB7932-E378-4465-9779-C5CCC76C99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5664029A-CAB2-4A26-980A-FCB730F9852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交通インフラ（道路・橋梁・トンネル）においては、毎年改修箇所を点検結果から選定し、補修工事等を実施している。有形固定資産減価償却率は類似団体内平均値とほぼ同数値となっているが、各数値とも６０％を超え上昇が続いているため、引き続き長寿命化を柱とした維持管理を推進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道路については当町は人口密度が低いため、一人当たり延長の数値が全国平均や類似団体内平均値より高くなっている。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認定こども園・幼稚園・保育所については、幼稚園新庁舎を平成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年に建築し、平成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利用していることが要因で有形固定資産減価償却率が類似団体内平均値を下回っていると考えられる。一人当たり面積は類似団体内平均値と比べて低くなっているが、利用状況からみて充足していると考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学校施設、児童館においては、有形固定資産減価償却率が類似団体内平均値及び県平均を大きく上回る結果となっているため、施設の状況や財政状況を検討し適切な資産管理を行っていく必要がある。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C8C0B9-63E1-4D3B-913A-D943EAA542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26DAA3-D4FC-41F6-96D1-004AD246155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F0EAA2-C2F7-483B-AAD1-AA07D160C5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E36CB1-6710-4523-AD57-9552B886E1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3041B7-844F-4412-9A46-DE5614D29D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5063F0-9C64-423B-92C8-A33D92868A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49A53D-9826-41F1-ACBE-2342E55F037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2DAD84-ED9C-4A5E-9579-C6E03D8D7E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53AE07D-D77F-415A-A1E3-E244BC9B64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4730E7-F597-4AB0-AF71-F116FF71AD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3F2949-01A2-49FA-AEA5-AA1EB2CF05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533D37-9EBF-4A70-B8BD-5F9DB76E59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7E85DB-D0B3-4495-96E5-373796EEA5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5A37D1-931B-4F1A-ABB8-C2745635C0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429665-4A71-4164-9B53-13D0A3E37ED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4A868E-25C3-4097-A77B-785249602B9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673711-EBC2-46FB-BCCE-27149D872E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02B4BC-45E2-48BA-B0D5-9027DE02B3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4040EF-7919-4F7B-8DC4-27F67B90079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FF171B-E212-43B9-A939-AD347DB6E31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FD20DE4-5B21-45F1-A6DA-4FA16BC460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3382D2-82BF-403E-BB56-F2A361CCB0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1D6E9D-C0FB-428B-A6EC-D8748403F0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D881234-6D3A-4249-8CC4-EB79D9970B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64DC4C-7EA7-4345-A43A-3144123180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2E7190-D591-45CF-A082-CF0C6034C2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220326-D79C-4839-A611-49AA7D4A30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150B57-15DA-4109-B73C-04A1D1FD758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2C0CB9-F884-421C-94F8-BD2006F42F7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6FC7BF-F47D-4907-845D-5E251F61F1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008F35-0652-40A4-BFD5-0186B5BEFFB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46FB24-CFE5-458D-926E-E4B4503AAA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83B14F-515F-443C-AA2D-CDE0200277F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C844E9-B21B-45E0-9A20-30A05ADA95F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19F48C-FD8E-4F02-92CC-BA2BF9A3B1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C82DBC-B993-4014-8650-79401FD0417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35AFBA-710D-4FBB-B7C1-8AF8E625C0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3F3EF3-98F1-4C39-8535-D9B2C28CD2D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94E03C-A539-4BF6-AF95-B977107E75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15291D3-96C7-4381-8507-AE00042D07C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6D4151-D66D-4D84-BD8E-9C899308E40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0644CF4-F674-4F2B-BB97-3255C7B1320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0FDF556-C2C2-47DC-9EAD-33CE2B16433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486474A-E89A-4701-8426-025AAB58F02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CC5CEDF-D1C5-439A-AEEB-68BB975F1D0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D11E2D3-F09E-4031-BC19-0E3782EE39A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40E180-C6F8-4668-BE1D-F8A782A53A6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AD28E4-8C24-41A4-93C5-00411518A2C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0D3288-4F0A-4047-BD6C-2E459ABC5B3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0563F1-C8A4-4FE2-8A98-B52DF48A863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579A0EB-6E04-4CE3-8372-6247E936746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DEB0F3F-E30F-4B93-A224-E0EF7F4E20F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050177E-63F9-4261-9341-A76763EFA65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AF62150-C73D-4FA9-86F8-7C40A727692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16B04E9-7412-4655-AADC-86C3387959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CBD3F36-A0B5-413C-8547-A40EE9E6B7E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A7AE6C9-F469-4E27-843F-9312D5C96571}"/>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DD145CE-A7ED-4A4B-AF3F-3523354603E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A68680D-389E-426A-9C1A-BD212362E9D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B484DF5E-E23A-4E5E-B5AE-8AE68F3BD6F3}"/>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F896EC4A-1CF9-41CC-97AB-04D2BB0E45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B75D326A-06BE-414C-B882-922B58D6D5AC}"/>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78FEB6E6-6D64-47F1-A5B5-0C91C24FA30A}"/>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4FC02996-865D-4C2C-8992-71440B0C3343}"/>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30AEB11F-C4FC-4ACE-AF04-A45239137F7C}"/>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238F5FCB-9892-40EF-9F6D-6FEC9634DC6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FA9F0CEE-A04D-48BF-8B40-27C9F7F56E87}"/>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D5DD3CE-2B88-451A-8C4E-EDDE1B03CE1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A15D98-25CC-4F69-A17B-89E3875EEE3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B2B2FEC-068C-48E4-A7B1-5F9893D1C4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778E061-FBA7-436A-9DD0-F86F432D188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AB70B5A-D3E2-4DA2-B535-0A6D085609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4" name="楕円 73">
          <a:extLst>
            <a:ext uri="{FF2B5EF4-FFF2-40B4-BE49-F238E27FC236}">
              <a16:creationId xmlns:a16="http://schemas.microsoft.com/office/drawing/2014/main" id="{05778083-6BCC-41B9-93F7-510039CDB97C}"/>
            </a:ext>
          </a:extLst>
        </xdr:cNvPr>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158949</xdr:rowOff>
    </xdr:from>
    <xdr:ext cx="405111" cy="259045"/>
    <xdr:sp macro="" textlink="">
      <xdr:nvSpPr>
        <xdr:cNvPr id="75" name="【図書館】&#10;有形固定資産減価償却率該当値テキスト">
          <a:extLst>
            <a:ext uri="{FF2B5EF4-FFF2-40B4-BE49-F238E27FC236}">
              <a16:creationId xmlns:a16="http://schemas.microsoft.com/office/drawing/2014/main" id="{3BB07BF5-C8FF-4F23-8C0E-DF2E04B2016E}"/>
            </a:ext>
          </a:extLst>
        </xdr:cNvPr>
        <xdr:cNvSpPr txBox="1"/>
      </xdr:nvSpPr>
      <xdr:spPr>
        <a:xfrm>
          <a:off x="4673600"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147864</xdr:rowOff>
    </xdr:from>
    <xdr:to>
      <xdr:col>20</xdr:col>
      <xdr:colOff>38100</xdr:colOff>
      <xdr:row>38</xdr:row>
      <xdr:rowOff>78014</xdr:rowOff>
    </xdr:to>
    <xdr:sp macro="" textlink="">
      <xdr:nvSpPr>
        <xdr:cNvPr id="76" name="楕円 75">
          <a:extLst>
            <a:ext uri="{FF2B5EF4-FFF2-40B4-BE49-F238E27FC236}">
              <a16:creationId xmlns:a16="http://schemas.microsoft.com/office/drawing/2014/main" id="{8C84F56C-2737-4AEF-A2D6-FBFBB2701DBE}"/>
            </a:ext>
          </a:extLst>
        </xdr:cNvPr>
        <xdr:cNvSpPr/>
      </xdr:nvSpPr>
      <xdr:spPr>
        <a:xfrm>
          <a:off x="3746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27215</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20C78243-3EA2-48CD-AA41-8BB71D8EA3BD}"/>
            </a:ext>
          </a:extLst>
        </xdr:cNvPr>
        <xdr:cNvCxnSpPr/>
      </xdr:nvCxnSpPr>
      <xdr:spPr>
        <a:xfrm>
          <a:off x="3797300" y="65423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115207</xdr:rowOff>
    </xdr:from>
    <xdr:to>
      <xdr:col>15</xdr:col>
      <xdr:colOff>101600</xdr:colOff>
      <xdr:row>38</xdr:row>
      <xdr:rowOff>45357</xdr:rowOff>
    </xdr:to>
    <xdr:sp macro="" textlink="">
      <xdr:nvSpPr>
        <xdr:cNvPr id="78" name="楕円 77">
          <a:extLst>
            <a:ext uri="{FF2B5EF4-FFF2-40B4-BE49-F238E27FC236}">
              <a16:creationId xmlns:a16="http://schemas.microsoft.com/office/drawing/2014/main" id="{E1F7F36B-84A6-45A5-99DA-C39A696636B7}"/>
            </a:ext>
          </a:extLst>
        </xdr:cNvPr>
        <xdr:cNvSpPr/>
      </xdr:nvSpPr>
      <xdr:spPr>
        <a:xfrm>
          <a:off x="2857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166007</xdr:rowOff>
    </xdr:from>
    <xdr:to>
      <xdr:col>19</xdr:col>
      <xdr:colOff>177800</xdr:colOff>
      <xdr:row>38</xdr:row>
      <xdr:rowOff>27215</xdr:rowOff>
    </xdr:to>
    <xdr:cxnSp macro="">
      <xdr:nvCxnSpPr>
        <xdr:cNvPr id="79" name="直線コネクタ 78">
          <a:extLst>
            <a:ext uri="{FF2B5EF4-FFF2-40B4-BE49-F238E27FC236}">
              <a16:creationId xmlns:a16="http://schemas.microsoft.com/office/drawing/2014/main" id="{9B11DFB7-2D99-40F2-9B11-90A547B2A05E}"/>
            </a:ext>
          </a:extLst>
        </xdr:cNvPr>
        <xdr:cNvCxnSpPr/>
      </xdr:nvCxnSpPr>
      <xdr:spPr>
        <a:xfrm>
          <a:off x="2908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80" name="楕円 79">
          <a:extLst>
            <a:ext uri="{FF2B5EF4-FFF2-40B4-BE49-F238E27FC236}">
              <a16:creationId xmlns:a16="http://schemas.microsoft.com/office/drawing/2014/main" id="{F6AD9FC3-C986-4DED-B591-F8B42AA67764}"/>
            </a:ext>
          </a:extLst>
        </xdr:cNvPr>
        <xdr:cNvSpPr/>
      </xdr:nvSpPr>
      <xdr:spPr>
        <a:xfrm>
          <a:off x="196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166007</xdr:rowOff>
    </xdr:to>
    <xdr:cxnSp macro="">
      <xdr:nvCxnSpPr>
        <xdr:cNvPr id="81" name="直線コネクタ 80">
          <a:extLst>
            <a:ext uri="{FF2B5EF4-FFF2-40B4-BE49-F238E27FC236}">
              <a16:creationId xmlns:a16="http://schemas.microsoft.com/office/drawing/2014/main" id="{C0E25655-6A47-4ABC-91D3-F4DE85C782D4}"/>
            </a:ext>
          </a:extLst>
        </xdr:cNvPr>
        <xdr:cNvCxnSpPr/>
      </xdr:nvCxnSpPr>
      <xdr:spPr>
        <a:xfrm>
          <a:off x="2019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49893</xdr:rowOff>
    </xdr:from>
    <xdr:to>
      <xdr:col>6</xdr:col>
      <xdr:colOff>38100</xdr:colOff>
      <xdr:row>37</xdr:row>
      <xdr:rowOff>151493</xdr:rowOff>
    </xdr:to>
    <xdr:sp macro="" textlink="">
      <xdr:nvSpPr>
        <xdr:cNvPr id="82" name="楕円 81">
          <a:extLst>
            <a:ext uri="{FF2B5EF4-FFF2-40B4-BE49-F238E27FC236}">
              <a16:creationId xmlns:a16="http://schemas.microsoft.com/office/drawing/2014/main" id="{5FB3566A-C729-4B1D-B659-B3DA0B1E890C}"/>
            </a:ext>
          </a:extLst>
        </xdr:cNvPr>
        <xdr:cNvSpPr/>
      </xdr:nvSpPr>
      <xdr:spPr>
        <a:xfrm>
          <a:off x="1079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100693</xdr:rowOff>
    </xdr:from>
    <xdr:to>
      <xdr:col>10</xdr:col>
      <xdr:colOff>114300</xdr:colOff>
      <xdr:row>37</xdr:row>
      <xdr:rowOff>133350</xdr:rowOff>
    </xdr:to>
    <xdr:cxnSp macro="">
      <xdr:nvCxnSpPr>
        <xdr:cNvPr id="83" name="直線コネクタ 82">
          <a:extLst>
            <a:ext uri="{FF2B5EF4-FFF2-40B4-BE49-F238E27FC236}">
              <a16:creationId xmlns:a16="http://schemas.microsoft.com/office/drawing/2014/main" id="{CA5575AF-61C5-4CEE-9045-C0A4B4B7DD28}"/>
            </a:ext>
          </a:extLst>
        </xdr:cNvPr>
        <xdr:cNvCxnSpPr/>
      </xdr:nvCxnSpPr>
      <xdr:spPr>
        <a:xfrm>
          <a:off x="1130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E24A0479-4114-4EDB-B925-A88338233E55}"/>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001A7C41-00E4-4B44-9C98-D08FD17F86E2}"/>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DD74B986-F1F5-46ED-A5A4-DBC21FA4918E}"/>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666E6FEC-E910-48FD-9D4A-D7855E0BECC7}"/>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E9721AEA-84A4-469D-B8E6-15368C2B15DC}"/>
            </a:ext>
          </a:extLst>
        </xdr:cNvPr>
        <xdr:cNvSpPr txBox="1"/>
      </xdr:nvSpPr>
      <xdr:spPr>
        <a:xfrm>
          <a:off x="35820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9" name="n_2mainValue【図書館】&#10;有形固定資産減価償却率">
          <a:extLst>
            <a:ext uri="{FF2B5EF4-FFF2-40B4-BE49-F238E27FC236}">
              <a16:creationId xmlns:a16="http://schemas.microsoft.com/office/drawing/2014/main" id="{5E9D8A8D-FDF1-48EF-9085-DE075111F3F8}"/>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3827</xdr:rowOff>
    </xdr:from>
    <xdr:ext cx="405111" cy="259045"/>
    <xdr:sp macro="" textlink="">
      <xdr:nvSpPr>
        <xdr:cNvPr id="90" name="n_3mainValue【図書館】&#10;有形固定資産減価償却率">
          <a:extLst>
            <a:ext uri="{FF2B5EF4-FFF2-40B4-BE49-F238E27FC236}">
              <a16:creationId xmlns:a16="http://schemas.microsoft.com/office/drawing/2014/main" id="{0AB2FA58-90AC-4ACC-8E8B-20046454168F}"/>
            </a:ext>
          </a:extLst>
        </xdr:cNvPr>
        <xdr:cNvSpPr txBox="1"/>
      </xdr:nvSpPr>
      <xdr:spPr>
        <a:xfrm>
          <a:off x="1816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5D10F383-58DC-42CE-A28C-216AF38400E1}"/>
            </a:ext>
          </a:extLst>
        </xdr:cNvPr>
        <xdr:cNvSpPr txBox="1"/>
      </xdr:nvSpPr>
      <xdr:spPr>
        <a:xfrm>
          <a:off x="9277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E9E87CF-021A-4F72-BEF8-94BECDD8F1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000948-489C-4CA0-9AE9-D4E3C87E52D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9645C4C-332E-48E4-B140-8F93F4657B7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FE5C4BF-4315-4CE0-83A1-E8D7C270DA6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841F45-1D37-4D6E-805B-C5B134E528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DC16772-57EC-481E-A782-B5C3D54CB3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77EC44C-3514-4211-9B9A-D1DB32F1ED2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07E9CEE-3562-40A6-9DD1-BAA46F61D9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2BEB9B3-99BF-44B9-A31A-DF2852BDF48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78D17A7-2166-4BC0-8AC4-7DDABF1EAC6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B1CBB0E-85C1-43DF-9A91-E396CCE5D94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5725100-AED5-49DD-A01B-F911D13A551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3AE8DED-5294-491B-8F7C-34ABA85C546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F91E5E0-E10B-4C2B-8A0A-6FA22AAB696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B63CB6F-788E-4734-81D2-DCE468E880A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C26E12E-8914-4BB4-A716-CDC1DC00B6C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0208F57-51E9-4A25-9868-F3424C177C4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DCA5C16-8D9E-4F51-BD48-B5B685D40D0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3CB8770-9967-443C-B22D-1614BF60F2D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4466EAC-A445-43C7-89D7-C48E91960CD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13EE66D-6EC0-40A7-9D4D-153EBD48BC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5604F5B-8052-4E7C-8133-AC8E71505F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6158D0B-76F8-4D9D-84C2-A5C03201B2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0418081E-DB13-4D89-ABFD-DCC6A740CFC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507529D2-E5DE-4E8E-A81D-6A59A4A0EDE6}"/>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DEABDEE6-516D-4939-9812-16DC43B2DFD5}"/>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CF5338B5-3444-4FEC-8C3F-F35B5F7090F2}"/>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4C7334B7-4FAB-4AAB-92AF-08E891E6338E}"/>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26E7F775-823F-4F1B-8C90-BB47CD8F91AE}"/>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FCB932B0-6199-4431-9669-0BC85409086F}"/>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B9A7E9DC-71DA-42D0-B43D-ABAD4E8D4549}"/>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B6476737-2050-46A0-8859-8AB1BAA22472}"/>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9A2E1D47-C32D-4C45-99A9-694180A6C90F}"/>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353C9D5A-7C6E-4B96-ACF0-F0913290BF65}"/>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461D8-1C79-4961-B503-2FBDA903FC2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8AF2C3-CFEE-4637-A7C2-53618C7BFED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73CDDD-1731-4EBC-BF07-5B6F976D8E4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9BD55F6-A5FD-4324-87D7-9BB10B5A09F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C326C52-DED9-48DC-99F5-7BE35F9491A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86360</xdr:rowOff>
    </xdr:from>
    <xdr:to>
      <xdr:col>55</xdr:col>
      <xdr:colOff>50800</xdr:colOff>
      <xdr:row>41</xdr:row>
      <xdr:rowOff>16510</xdr:rowOff>
    </xdr:to>
    <xdr:sp macro="" textlink="">
      <xdr:nvSpPr>
        <xdr:cNvPr id="131" name="楕円 130">
          <a:extLst>
            <a:ext uri="{FF2B5EF4-FFF2-40B4-BE49-F238E27FC236}">
              <a16:creationId xmlns:a16="http://schemas.microsoft.com/office/drawing/2014/main" id="{D1620F12-9DC8-48DF-81FF-B96AB9D0DD5B}"/>
            </a:ext>
          </a:extLst>
        </xdr:cNvPr>
        <xdr:cNvSpPr/>
      </xdr:nvSpPr>
      <xdr:spPr>
        <a:xfrm>
          <a:off x="10426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1287</xdr:rowOff>
    </xdr:from>
    <xdr:ext cx="469744" cy="259045"/>
    <xdr:sp macro="" textlink="">
      <xdr:nvSpPr>
        <xdr:cNvPr id="132" name="【図書館】&#10;一人当たり面積該当値テキスト">
          <a:extLst>
            <a:ext uri="{FF2B5EF4-FFF2-40B4-BE49-F238E27FC236}">
              <a16:creationId xmlns:a16="http://schemas.microsoft.com/office/drawing/2014/main" id="{E0FDF1A8-E5C9-4274-8779-1D76B3AF4405}"/>
            </a:ext>
          </a:extLst>
        </xdr:cNvPr>
        <xdr:cNvSpPr txBox="1"/>
      </xdr:nvSpPr>
      <xdr:spPr>
        <a:xfrm>
          <a:off x="10515600"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3" name="楕円 132">
          <a:extLst>
            <a:ext uri="{FF2B5EF4-FFF2-40B4-BE49-F238E27FC236}">
              <a16:creationId xmlns:a16="http://schemas.microsoft.com/office/drawing/2014/main" id="{41C08441-0610-4A77-82A0-3D9EFB1AF980}"/>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137160</xdr:rowOff>
    </xdr:from>
    <xdr:to>
      <xdr:col>55</xdr:col>
      <xdr:colOff>0</xdr:colOff>
      <xdr:row>40</xdr:row>
      <xdr:rowOff>144780</xdr:rowOff>
    </xdr:to>
    <xdr:cxnSp macro="">
      <xdr:nvCxnSpPr>
        <xdr:cNvPr id="134" name="直線コネクタ 133">
          <a:extLst>
            <a:ext uri="{FF2B5EF4-FFF2-40B4-BE49-F238E27FC236}">
              <a16:creationId xmlns:a16="http://schemas.microsoft.com/office/drawing/2014/main" id="{DF2C387F-4594-413C-A864-062201ED0844}"/>
            </a:ext>
          </a:extLst>
        </xdr:cNvPr>
        <xdr:cNvCxnSpPr/>
      </xdr:nvCxnSpPr>
      <xdr:spPr>
        <a:xfrm flipV="1">
          <a:off x="9639300" y="6995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2E32EDAB-C169-40F9-A342-060CE9CF71B3}"/>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FED49D1C-21A6-4BCC-A4AF-9F464089E5D9}"/>
            </a:ext>
          </a:extLst>
        </xdr:cNvPr>
        <xdr:cNvCxnSpPr/>
      </xdr:nvCxnSpPr>
      <xdr:spPr>
        <a:xfrm flipV="1">
          <a:off x="8750300" y="700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105410</xdr:rowOff>
    </xdr:from>
    <xdr:to>
      <xdr:col>41</xdr:col>
      <xdr:colOff>101600</xdr:colOff>
      <xdr:row>41</xdr:row>
      <xdr:rowOff>35560</xdr:rowOff>
    </xdr:to>
    <xdr:sp macro="" textlink="">
      <xdr:nvSpPr>
        <xdr:cNvPr id="137" name="楕円 136">
          <a:extLst>
            <a:ext uri="{FF2B5EF4-FFF2-40B4-BE49-F238E27FC236}">
              <a16:creationId xmlns:a16="http://schemas.microsoft.com/office/drawing/2014/main" id="{62744CD8-1995-4A57-89ED-3D8D1C1051A2}"/>
            </a:ext>
          </a:extLst>
        </xdr:cNvPr>
        <xdr:cNvSpPr/>
      </xdr:nvSpPr>
      <xdr:spPr>
        <a:xfrm>
          <a:off x="781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156210</xdr:rowOff>
    </xdr:to>
    <xdr:cxnSp macro="">
      <xdr:nvCxnSpPr>
        <xdr:cNvPr id="138" name="直線コネクタ 137">
          <a:extLst>
            <a:ext uri="{FF2B5EF4-FFF2-40B4-BE49-F238E27FC236}">
              <a16:creationId xmlns:a16="http://schemas.microsoft.com/office/drawing/2014/main" id="{7B078338-AE3C-4596-A98A-5C052F0765F7}"/>
            </a:ext>
          </a:extLst>
        </xdr:cNvPr>
        <xdr:cNvCxnSpPr/>
      </xdr:nvCxnSpPr>
      <xdr:spPr>
        <a:xfrm flipV="1">
          <a:off x="7861300" y="70104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113030</xdr:rowOff>
    </xdr:from>
    <xdr:to>
      <xdr:col>36</xdr:col>
      <xdr:colOff>165100</xdr:colOff>
      <xdr:row>41</xdr:row>
      <xdr:rowOff>43180</xdr:rowOff>
    </xdr:to>
    <xdr:sp macro="" textlink="">
      <xdr:nvSpPr>
        <xdr:cNvPr id="139" name="楕円 138">
          <a:extLst>
            <a:ext uri="{FF2B5EF4-FFF2-40B4-BE49-F238E27FC236}">
              <a16:creationId xmlns:a16="http://schemas.microsoft.com/office/drawing/2014/main" id="{B445E93B-D774-4E12-83DD-E706D31910CC}"/>
            </a:ext>
          </a:extLst>
        </xdr:cNvPr>
        <xdr:cNvSpPr/>
      </xdr:nvSpPr>
      <xdr:spPr>
        <a:xfrm>
          <a:off x="692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156210</xdr:rowOff>
    </xdr:from>
    <xdr:to>
      <xdr:col>41</xdr:col>
      <xdr:colOff>50800</xdr:colOff>
      <xdr:row>40</xdr:row>
      <xdr:rowOff>163830</xdr:rowOff>
    </xdr:to>
    <xdr:cxnSp macro="">
      <xdr:nvCxnSpPr>
        <xdr:cNvPr id="140" name="直線コネクタ 139">
          <a:extLst>
            <a:ext uri="{FF2B5EF4-FFF2-40B4-BE49-F238E27FC236}">
              <a16:creationId xmlns:a16="http://schemas.microsoft.com/office/drawing/2014/main" id="{601C839C-8C2D-4918-9DB2-6167A096E036}"/>
            </a:ext>
          </a:extLst>
        </xdr:cNvPr>
        <xdr:cNvCxnSpPr/>
      </xdr:nvCxnSpPr>
      <xdr:spPr>
        <a:xfrm flipV="1">
          <a:off x="6972300" y="70142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DA64276C-F1D0-4947-B61B-7DE4940EA4CC}"/>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8AC08561-0CC5-4D27-9E98-06A1156CE12A}"/>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720ABA75-F494-4E99-815B-1DFF4A70575E}"/>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12E05726-F2E0-4722-98A7-F3EF7CF4E06A}"/>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5" name="n_1mainValue【図書館】&#10;一人当たり面積">
          <a:extLst>
            <a:ext uri="{FF2B5EF4-FFF2-40B4-BE49-F238E27FC236}">
              <a16:creationId xmlns:a16="http://schemas.microsoft.com/office/drawing/2014/main" id="{5635EBA8-79A1-414A-A18D-99BD0E718EC2}"/>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26FC1987-48CA-4614-893A-E94BB79DB5DE}"/>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26687</xdr:rowOff>
    </xdr:from>
    <xdr:ext cx="469744" cy="259045"/>
    <xdr:sp macro="" textlink="">
      <xdr:nvSpPr>
        <xdr:cNvPr id="147" name="n_3mainValue【図書館】&#10;一人当たり面積">
          <a:extLst>
            <a:ext uri="{FF2B5EF4-FFF2-40B4-BE49-F238E27FC236}">
              <a16:creationId xmlns:a16="http://schemas.microsoft.com/office/drawing/2014/main" id="{9FA41539-61BA-4A07-90CF-CCBF60C35A02}"/>
            </a:ext>
          </a:extLst>
        </xdr:cNvPr>
        <xdr:cNvSpPr txBox="1"/>
      </xdr:nvSpPr>
      <xdr:spPr>
        <a:xfrm>
          <a:off x="7626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34307</xdr:rowOff>
    </xdr:from>
    <xdr:ext cx="469744" cy="259045"/>
    <xdr:sp macro="" textlink="">
      <xdr:nvSpPr>
        <xdr:cNvPr id="148" name="n_4mainValue【図書館】&#10;一人当たり面積">
          <a:extLst>
            <a:ext uri="{FF2B5EF4-FFF2-40B4-BE49-F238E27FC236}">
              <a16:creationId xmlns:a16="http://schemas.microsoft.com/office/drawing/2014/main" id="{17B251FA-4BE3-4368-A669-4795540C28D0}"/>
            </a:ext>
          </a:extLst>
        </xdr:cNvPr>
        <xdr:cNvSpPr txBox="1"/>
      </xdr:nvSpPr>
      <xdr:spPr>
        <a:xfrm>
          <a:off x="67374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2114DD4-1B5D-4923-9F80-578B29A0A03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6293F36-272C-4DE7-8E04-D716D50EA33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621D98C-DFC7-4BAF-ADC6-2E3F03C8EC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8A400CB-8797-4C8A-9EC7-4B31892191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4271FEA-6019-46E4-8C85-4DC33B8B054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3649664-CE2E-43C8-8AEA-265F831DE38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E03CC34-005B-4B6D-8A79-9A77465F25D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2CFB44B-4029-45D4-9405-8957D1BE2A0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87E75DA-4160-4588-B370-7CBA8C7945C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AC466DC-C3B3-4F81-9548-9BB9747648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2868321-7443-4D5A-833A-8ECB62A4BF4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63BEB9E-E706-4DDA-A9B3-6EEA86C9A67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1A070A8F-5170-4742-B8A5-5A6EDE8A266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79834EF-D039-4E15-A741-7C39EE465FE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245C4555-20FA-41C0-9447-D969F087A39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906DF0A1-17B1-4C20-9490-7B5C236CA18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ED72D2F-7DF3-4991-9DF0-3B5955E6A65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F30F5E8-B91E-4845-9AB3-D8ED821DE15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606278B-6094-4A12-BBA7-ABC7DCEF9E8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9E76F99-96A2-4880-B35C-BC260376312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8F8F272-F6FB-4C65-B217-83AD0072BC9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182A1ECD-B1AA-4355-B805-4A44C392B98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E18AA0A-1A5E-4741-B781-BB741BB0D52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257BCC6-A509-45F7-91F5-4DDD96BA716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D0C4B4A1-2D94-49F3-B8DE-7A44FC1ED7F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006318F-424B-4CA3-974D-6EDB20ACFB42}"/>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80E87E1-8CCF-49D8-95D2-22AA9D2D808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2B0E4D7-C227-41DA-A673-C30039AC4AA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00E5EC9-1CE0-42B0-AF29-A5C25ABB29C7}"/>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DA5EDC9C-0C33-4F09-8111-67BBF34CEBD4}"/>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945B3978-AFBF-4C0B-9234-533FBF155607}"/>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413E7216-BA14-4F7E-8064-3092BA33B60D}"/>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F16F716A-9E18-4FE8-AF8E-E4BBC57F16CF}"/>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633F7D77-C781-49FF-9294-0E91444C2F9D}"/>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A107BDD4-21B4-42E6-9A02-06CAEC120172}"/>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E821B4F1-97C1-4F91-87B1-5DE79A2F3C87}"/>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948706F-32F3-4405-8106-6A8680812EB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02863A-0838-4F16-BE05-9E2D0675143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CDAC4C2-9643-44CA-A0A5-C4B560B3E5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E90EE90-9D5B-469E-A495-B7B4031A1F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2DB4C30-F715-4D54-BD4C-057F3DC92A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140244</xdr:rowOff>
    </xdr:from>
    <xdr:to>
      <xdr:col>24</xdr:col>
      <xdr:colOff>114300</xdr:colOff>
      <xdr:row>63</xdr:row>
      <xdr:rowOff>70394</xdr:rowOff>
    </xdr:to>
    <xdr:sp macro="" textlink="">
      <xdr:nvSpPr>
        <xdr:cNvPr id="190" name="楕円 189">
          <a:extLst>
            <a:ext uri="{FF2B5EF4-FFF2-40B4-BE49-F238E27FC236}">
              <a16:creationId xmlns:a16="http://schemas.microsoft.com/office/drawing/2014/main" id="{5C83F277-5F10-44D5-9D64-84CCD62151D8}"/>
            </a:ext>
          </a:extLst>
        </xdr:cNvPr>
        <xdr:cNvSpPr/>
      </xdr:nvSpPr>
      <xdr:spPr>
        <a:xfrm>
          <a:off x="45847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118671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74476B1-7CE0-4343-AF73-493BBFE8929D}"/>
            </a:ext>
          </a:extLst>
        </xdr:cNvPr>
        <xdr:cNvSpPr txBox="1"/>
      </xdr:nvSpPr>
      <xdr:spPr>
        <a:xfrm>
          <a:off x="4673600" y="107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104322</xdr:rowOff>
    </xdr:from>
    <xdr:to>
      <xdr:col>20</xdr:col>
      <xdr:colOff>38100</xdr:colOff>
      <xdr:row>63</xdr:row>
      <xdr:rowOff>34472</xdr:rowOff>
    </xdr:to>
    <xdr:sp macro="" textlink="">
      <xdr:nvSpPr>
        <xdr:cNvPr id="192" name="楕円 191">
          <a:extLst>
            <a:ext uri="{FF2B5EF4-FFF2-40B4-BE49-F238E27FC236}">
              <a16:creationId xmlns:a16="http://schemas.microsoft.com/office/drawing/2014/main" id="{38DE0D11-2390-4398-9DBC-A8B415259135}"/>
            </a:ext>
          </a:extLst>
        </xdr:cNvPr>
        <xdr:cNvSpPr/>
      </xdr:nvSpPr>
      <xdr:spPr>
        <a:xfrm>
          <a:off x="3746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155122</xdr:rowOff>
    </xdr:from>
    <xdr:to>
      <xdr:col>24</xdr:col>
      <xdr:colOff>63500</xdr:colOff>
      <xdr:row>63</xdr:row>
      <xdr:rowOff>19594</xdr:rowOff>
    </xdr:to>
    <xdr:cxnSp macro="">
      <xdr:nvCxnSpPr>
        <xdr:cNvPr id="193" name="直線コネクタ 192">
          <a:extLst>
            <a:ext uri="{FF2B5EF4-FFF2-40B4-BE49-F238E27FC236}">
              <a16:creationId xmlns:a16="http://schemas.microsoft.com/office/drawing/2014/main" id="{9F622D52-97C9-4FA3-8CC8-11CE69017D10}"/>
            </a:ext>
          </a:extLst>
        </xdr:cNvPr>
        <xdr:cNvCxnSpPr/>
      </xdr:nvCxnSpPr>
      <xdr:spPr>
        <a:xfrm>
          <a:off x="3797300" y="1078502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68399</xdr:rowOff>
    </xdr:from>
    <xdr:to>
      <xdr:col>15</xdr:col>
      <xdr:colOff>101600</xdr:colOff>
      <xdr:row>62</xdr:row>
      <xdr:rowOff>169999</xdr:rowOff>
    </xdr:to>
    <xdr:sp macro="" textlink="">
      <xdr:nvSpPr>
        <xdr:cNvPr id="194" name="楕円 193">
          <a:extLst>
            <a:ext uri="{FF2B5EF4-FFF2-40B4-BE49-F238E27FC236}">
              <a16:creationId xmlns:a16="http://schemas.microsoft.com/office/drawing/2014/main" id="{8135B307-36E5-4176-9CB7-641E0FC1F347}"/>
            </a:ext>
          </a:extLst>
        </xdr:cNvPr>
        <xdr:cNvSpPr/>
      </xdr:nvSpPr>
      <xdr:spPr>
        <a:xfrm>
          <a:off x="2857500" y="1069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119199</xdr:rowOff>
    </xdr:from>
    <xdr:to>
      <xdr:col>19</xdr:col>
      <xdr:colOff>177800</xdr:colOff>
      <xdr:row>62</xdr:row>
      <xdr:rowOff>155122</xdr:rowOff>
    </xdr:to>
    <xdr:cxnSp macro="">
      <xdr:nvCxnSpPr>
        <xdr:cNvPr id="195" name="直線コネクタ 194">
          <a:extLst>
            <a:ext uri="{FF2B5EF4-FFF2-40B4-BE49-F238E27FC236}">
              <a16:creationId xmlns:a16="http://schemas.microsoft.com/office/drawing/2014/main" id="{563D3FE7-92D8-4805-BD6F-76A487900DF2}"/>
            </a:ext>
          </a:extLst>
        </xdr:cNvPr>
        <xdr:cNvCxnSpPr/>
      </xdr:nvCxnSpPr>
      <xdr:spPr>
        <a:xfrm>
          <a:off x="2908300" y="1074909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32476</xdr:rowOff>
    </xdr:from>
    <xdr:to>
      <xdr:col>10</xdr:col>
      <xdr:colOff>165100</xdr:colOff>
      <xdr:row>62</xdr:row>
      <xdr:rowOff>134076</xdr:rowOff>
    </xdr:to>
    <xdr:sp macro="" textlink="">
      <xdr:nvSpPr>
        <xdr:cNvPr id="196" name="楕円 195">
          <a:extLst>
            <a:ext uri="{FF2B5EF4-FFF2-40B4-BE49-F238E27FC236}">
              <a16:creationId xmlns:a16="http://schemas.microsoft.com/office/drawing/2014/main" id="{9CA633B6-915D-4828-91E9-2502C2B16122}"/>
            </a:ext>
          </a:extLst>
        </xdr:cNvPr>
        <xdr:cNvSpPr/>
      </xdr:nvSpPr>
      <xdr:spPr>
        <a:xfrm>
          <a:off x="1968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83276</xdr:rowOff>
    </xdr:from>
    <xdr:to>
      <xdr:col>15</xdr:col>
      <xdr:colOff>50800</xdr:colOff>
      <xdr:row>62</xdr:row>
      <xdr:rowOff>119199</xdr:rowOff>
    </xdr:to>
    <xdr:cxnSp macro="">
      <xdr:nvCxnSpPr>
        <xdr:cNvPr id="197" name="直線コネクタ 196">
          <a:extLst>
            <a:ext uri="{FF2B5EF4-FFF2-40B4-BE49-F238E27FC236}">
              <a16:creationId xmlns:a16="http://schemas.microsoft.com/office/drawing/2014/main" id="{3278AF6A-5F23-419B-A182-43327E8E28B2}"/>
            </a:ext>
          </a:extLst>
        </xdr:cNvPr>
        <xdr:cNvCxnSpPr/>
      </xdr:nvCxnSpPr>
      <xdr:spPr>
        <a:xfrm>
          <a:off x="2019300" y="107131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168003</xdr:rowOff>
    </xdr:from>
    <xdr:to>
      <xdr:col>6</xdr:col>
      <xdr:colOff>38100</xdr:colOff>
      <xdr:row>62</xdr:row>
      <xdr:rowOff>98153</xdr:rowOff>
    </xdr:to>
    <xdr:sp macro="" textlink="">
      <xdr:nvSpPr>
        <xdr:cNvPr id="198" name="楕円 197">
          <a:extLst>
            <a:ext uri="{FF2B5EF4-FFF2-40B4-BE49-F238E27FC236}">
              <a16:creationId xmlns:a16="http://schemas.microsoft.com/office/drawing/2014/main" id="{A85D26F0-1FF6-4BCE-993B-44EFD78BC495}"/>
            </a:ext>
          </a:extLst>
        </xdr:cNvPr>
        <xdr:cNvSpPr/>
      </xdr:nvSpPr>
      <xdr:spPr>
        <a:xfrm>
          <a:off x="1079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47353</xdr:rowOff>
    </xdr:from>
    <xdr:to>
      <xdr:col>10</xdr:col>
      <xdr:colOff>114300</xdr:colOff>
      <xdr:row>62</xdr:row>
      <xdr:rowOff>83276</xdr:rowOff>
    </xdr:to>
    <xdr:cxnSp macro="">
      <xdr:nvCxnSpPr>
        <xdr:cNvPr id="199" name="直線コネクタ 198">
          <a:extLst>
            <a:ext uri="{FF2B5EF4-FFF2-40B4-BE49-F238E27FC236}">
              <a16:creationId xmlns:a16="http://schemas.microsoft.com/office/drawing/2014/main" id="{A9B600A1-E251-4DD0-82DA-46D9D6CC9389}"/>
            </a:ext>
          </a:extLst>
        </xdr:cNvPr>
        <xdr:cNvCxnSpPr/>
      </xdr:nvCxnSpPr>
      <xdr:spPr>
        <a:xfrm>
          <a:off x="1130300" y="106772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6B795687-F87E-40FB-8D80-902662B3978F}"/>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574FB4DB-78CB-4B3C-896C-17D6812AC008}"/>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5F615916-BD45-41A3-9C43-D1AC53E5DC8A}"/>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36036A8B-BA9D-44F3-9AAB-4C6AD85E9E47}"/>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25599</xdr:rowOff>
    </xdr:from>
    <xdr:ext cx="405111" cy="259045"/>
    <xdr:sp macro="" textlink="">
      <xdr:nvSpPr>
        <xdr:cNvPr id="204" name="n_1mainValue【体育館・プール】&#10;有形固定資産減価償却率">
          <a:extLst>
            <a:ext uri="{FF2B5EF4-FFF2-40B4-BE49-F238E27FC236}">
              <a16:creationId xmlns:a16="http://schemas.microsoft.com/office/drawing/2014/main" id="{8EA27E19-1339-4F66-9296-5548ED1BECB6}"/>
            </a:ext>
          </a:extLst>
        </xdr:cNvPr>
        <xdr:cNvSpPr txBox="1"/>
      </xdr:nvSpPr>
      <xdr:spPr>
        <a:xfrm>
          <a:off x="3582044" y="1082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161126</xdr:rowOff>
    </xdr:from>
    <xdr:ext cx="405111" cy="259045"/>
    <xdr:sp macro="" textlink="">
      <xdr:nvSpPr>
        <xdr:cNvPr id="205" name="n_2mainValue【体育館・プール】&#10;有形固定資産減価償却率">
          <a:extLst>
            <a:ext uri="{FF2B5EF4-FFF2-40B4-BE49-F238E27FC236}">
              <a16:creationId xmlns:a16="http://schemas.microsoft.com/office/drawing/2014/main" id="{D57D9420-F097-4472-A95A-9713731B061E}"/>
            </a:ext>
          </a:extLst>
        </xdr:cNvPr>
        <xdr:cNvSpPr txBox="1"/>
      </xdr:nvSpPr>
      <xdr:spPr>
        <a:xfrm>
          <a:off x="2705744" y="107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125203</xdr:rowOff>
    </xdr:from>
    <xdr:ext cx="405111" cy="259045"/>
    <xdr:sp macro="" textlink="">
      <xdr:nvSpPr>
        <xdr:cNvPr id="206" name="n_3mainValue【体育館・プール】&#10;有形固定資産減価償却率">
          <a:extLst>
            <a:ext uri="{FF2B5EF4-FFF2-40B4-BE49-F238E27FC236}">
              <a16:creationId xmlns:a16="http://schemas.microsoft.com/office/drawing/2014/main" id="{18BBCC81-E16D-4A30-ABD1-553987AD766B}"/>
            </a:ext>
          </a:extLst>
        </xdr:cNvPr>
        <xdr:cNvSpPr txBox="1"/>
      </xdr:nvSpPr>
      <xdr:spPr>
        <a:xfrm>
          <a:off x="1816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89280</xdr:rowOff>
    </xdr:from>
    <xdr:ext cx="405111" cy="259045"/>
    <xdr:sp macro="" textlink="">
      <xdr:nvSpPr>
        <xdr:cNvPr id="207" name="n_4mainValue【体育館・プール】&#10;有形固定資産減価償却率">
          <a:extLst>
            <a:ext uri="{FF2B5EF4-FFF2-40B4-BE49-F238E27FC236}">
              <a16:creationId xmlns:a16="http://schemas.microsoft.com/office/drawing/2014/main" id="{B5068FF7-C08C-4008-9DAE-0E95FC53F60F}"/>
            </a:ext>
          </a:extLst>
        </xdr:cNvPr>
        <xdr:cNvSpPr txBox="1"/>
      </xdr:nvSpPr>
      <xdr:spPr>
        <a:xfrm>
          <a:off x="9277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20FD699-3B9A-4F29-80C6-133DA3BFF6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2FB4978-DECB-4F20-B6C1-426FCE44B8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6EA6664-726A-4297-BD35-133C4F4BFA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9DC7909-D9FE-44F5-AEAA-3DB224B435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09C4ABD-1AAF-41A1-A67B-AA7B1BCFC8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086D697-6788-42CD-B599-DD2547BE567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20BCB31-8831-4DD6-883C-578A312993C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2262CDC-06E6-474E-A2D4-B299D2828EF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E598702-842A-450F-B097-0C512AA528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9817354-8255-4F8E-8C4E-85D82874991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B6D6328-1728-463A-BD25-DD7D587A608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77F0992-CB46-45E0-8CAF-77C602D719B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F155E7F-856E-430E-BCDD-032A5AD760C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4BED470-352D-4AEF-9282-601535C2CC2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7AF6118-05E0-4FE4-8430-2E81DC1AAC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EAD5EC4-B918-4B44-88B8-76E46A0B0E8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A7E8DFE-92B4-4355-AAD5-63EAA70F1AB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963F363-97FA-4D33-9AEE-332F8BF14E8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55C2A02-7888-4BF0-8B7F-9A285E1B217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6326337-96B9-4F47-84B8-FEB8186A169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381C4C9-5167-4DA4-8E8A-DF7CC48D61D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746F276-E7E7-40B6-AD15-CAC049B1807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D7E4520C-E4A0-421C-9732-A3116DD641E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6CE66F36-239C-493A-B2D5-6BFCEADE5D74}"/>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DB718E02-8365-45A3-A936-62D4E6536BFC}"/>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1FDD42E9-8694-488E-B439-2034EB95E231}"/>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7EA270A9-0B36-4F6A-8767-1B97FE3D8B97}"/>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6E53D861-4A0D-4E11-ACD1-D77DAE78E1F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25335426-8557-4857-A9BB-68035D364325}"/>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422E0755-7E59-4269-88B7-2604B0EACA3A}"/>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7FA2EB0E-55A6-4B97-A83E-BB603731A745}"/>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5EC4805F-1D24-44ED-AAE5-9B3A636C8087}"/>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87E69A0B-210B-4AFB-8CEA-DF105172EE6B}"/>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5390A863-6D17-4511-9AF6-5DAB888B0027}"/>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85747D-7D81-4EBB-90C3-D47980EF3D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956D068-633B-4EFF-81F0-336F928CFC0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5D65E9-EE71-45C2-91E6-C4AC83F570F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E9385E5-6323-4782-AF92-A2A1A7E3BD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30D0722-BD1C-4B35-B68D-F3C83DF3D1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38735</xdr:rowOff>
    </xdr:from>
    <xdr:to>
      <xdr:col>55</xdr:col>
      <xdr:colOff>50800</xdr:colOff>
      <xdr:row>63</xdr:row>
      <xdr:rowOff>140335</xdr:rowOff>
    </xdr:to>
    <xdr:sp macro="" textlink="">
      <xdr:nvSpPr>
        <xdr:cNvPr id="247" name="楕円 246">
          <a:extLst>
            <a:ext uri="{FF2B5EF4-FFF2-40B4-BE49-F238E27FC236}">
              <a16:creationId xmlns:a16="http://schemas.microsoft.com/office/drawing/2014/main" id="{55718DD5-E365-4D7A-97F8-9A05B652AF65}"/>
            </a:ext>
          </a:extLst>
        </xdr:cNvPr>
        <xdr:cNvSpPr/>
      </xdr:nvSpPr>
      <xdr:spPr>
        <a:xfrm>
          <a:off x="104267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17162</xdr:rowOff>
    </xdr:from>
    <xdr:ext cx="469744" cy="259045"/>
    <xdr:sp macro="" textlink="">
      <xdr:nvSpPr>
        <xdr:cNvPr id="248" name="【体育館・プール】&#10;一人当たり面積該当値テキスト">
          <a:extLst>
            <a:ext uri="{FF2B5EF4-FFF2-40B4-BE49-F238E27FC236}">
              <a16:creationId xmlns:a16="http://schemas.microsoft.com/office/drawing/2014/main" id="{2460E89A-E08E-40DB-9730-45778DAE49EC}"/>
            </a:ext>
          </a:extLst>
        </xdr:cNvPr>
        <xdr:cNvSpPr txBox="1"/>
      </xdr:nvSpPr>
      <xdr:spPr>
        <a:xfrm>
          <a:off x="10515600"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43307</xdr:rowOff>
    </xdr:from>
    <xdr:to>
      <xdr:col>50</xdr:col>
      <xdr:colOff>165100</xdr:colOff>
      <xdr:row>63</xdr:row>
      <xdr:rowOff>144907</xdr:rowOff>
    </xdr:to>
    <xdr:sp macro="" textlink="">
      <xdr:nvSpPr>
        <xdr:cNvPr id="249" name="楕円 248">
          <a:extLst>
            <a:ext uri="{FF2B5EF4-FFF2-40B4-BE49-F238E27FC236}">
              <a16:creationId xmlns:a16="http://schemas.microsoft.com/office/drawing/2014/main" id="{485433F3-3E43-4538-921E-90A120C8AD4B}"/>
            </a:ext>
          </a:extLst>
        </xdr:cNvPr>
        <xdr:cNvSpPr/>
      </xdr:nvSpPr>
      <xdr:spPr>
        <a:xfrm>
          <a:off x="9588500" y="108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89535</xdr:rowOff>
    </xdr:from>
    <xdr:to>
      <xdr:col>55</xdr:col>
      <xdr:colOff>0</xdr:colOff>
      <xdr:row>63</xdr:row>
      <xdr:rowOff>94107</xdr:rowOff>
    </xdr:to>
    <xdr:cxnSp macro="">
      <xdr:nvCxnSpPr>
        <xdr:cNvPr id="250" name="直線コネクタ 249">
          <a:extLst>
            <a:ext uri="{FF2B5EF4-FFF2-40B4-BE49-F238E27FC236}">
              <a16:creationId xmlns:a16="http://schemas.microsoft.com/office/drawing/2014/main" id="{04F528E7-BFCF-459E-AA62-7358CA822438}"/>
            </a:ext>
          </a:extLst>
        </xdr:cNvPr>
        <xdr:cNvCxnSpPr/>
      </xdr:nvCxnSpPr>
      <xdr:spPr>
        <a:xfrm flipV="1">
          <a:off x="9639300" y="1089088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47117</xdr:rowOff>
    </xdr:from>
    <xdr:to>
      <xdr:col>46</xdr:col>
      <xdr:colOff>38100</xdr:colOff>
      <xdr:row>63</xdr:row>
      <xdr:rowOff>148717</xdr:rowOff>
    </xdr:to>
    <xdr:sp macro="" textlink="">
      <xdr:nvSpPr>
        <xdr:cNvPr id="251" name="楕円 250">
          <a:extLst>
            <a:ext uri="{FF2B5EF4-FFF2-40B4-BE49-F238E27FC236}">
              <a16:creationId xmlns:a16="http://schemas.microsoft.com/office/drawing/2014/main" id="{94D74EB7-B62C-4AEB-A923-190B109A9500}"/>
            </a:ext>
          </a:extLst>
        </xdr:cNvPr>
        <xdr:cNvSpPr/>
      </xdr:nvSpPr>
      <xdr:spPr>
        <a:xfrm>
          <a:off x="8699500" y="108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94107</xdr:rowOff>
    </xdr:from>
    <xdr:to>
      <xdr:col>50</xdr:col>
      <xdr:colOff>114300</xdr:colOff>
      <xdr:row>63</xdr:row>
      <xdr:rowOff>97917</xdr:rowOff>
    </xdr:to>
    <xdr:cxnSp macro="">
      <xdr:nvCxnSpPr>
        <xdr:cNvPr id="252" name="直線コネクタ 251">
          <a:extLst>
            <a:ext uri="{FF2B5EF4-FFF2-40B4-BE49-F238E27FC236}">
              <a16:creationId xmlns:a16="http://schemas.microsoft.com/office/drawing/2014/main" id="{354C314E-2648-469F-91D4-FE6F68EF07FA}"/>
            </a:ext>
          </a:extLst>
        </xdr:cNvPr>
        <xdr:cNvCxnSpPr/>
      </xdr:nvCxnSpPr>
      <xdr:spPr>
        <a:xfrm flipV="1">
          <a:off x="8750300" y="1089545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51689</xdr:rowOff>
    </xdr:from>
    <xdr:to>
      <xdr:col>41</xdr:col>
      <xdr:colOff>101600</xdr:colOff>
      <xdr:row>63</xdr:row>
      <xdr:rowOff>153289</xdr:rowOff>
    </xdr:to>
    <xdr:sp macro="" textlink="">
      <xdr:nvSpPr>
        <xdr:cNvPr id="253" name="楕円 252">
          <a:extLst>
            <a:ext uri="{FF2B5EF4-FFF2-40B4-BE49-F238E27FC236}">
              <a16:creationId xmlns:a16="http://schemas.microsoft.com/office/drawing/2014/main" id="{CE57F490-E2A9-46A3-BD63-3FDDCA82EB7E}"/>
            </a:ext>
          </a:extLst>
        </xdr:cNvPr>
        <xdr:cNvSpPr/>
      </xdr:nvSpPr>
      <xdr:spPr>
        <a:xfrm>
          <a:off x="7810500" y="108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97917</xdr:rowOff>
    </xdr:from>
    <xdr:to>
      <xdr:col>45</xdr:col>
      <xdr:colOff>177800</xdr:colOff>
      <xdr:row>63</xdr:row>
      <xdr:rowOff>102489</xdr:rowOff>
    </xdr:to>
    <xdr:cxnSp macro="">
      <xdr:nvCxnSpPr>
        <xdr:cNvPr id="254" name="直線コネクタ 253">
          <a:extLst>
            <a:ext uri="{FF2B5EF4-FFF2-40B4-BE49-F238E27FC236}">
              <a16:creationId xmlns:a16="http://schemas.microsoft.com/office/drawing/2014/main" id="{30470AEB-D6A7-4591-ABCF-422687310DE5}"/>
            </a:ext>
          </a:extLst>
        </xdr:cNvPr>
        <xdr:cNvCxnSpPr/>
      </xdr:nvCxnSpPr>
      <xdr:spPr>
        <a:xfrm flipV="1">
          <a:off x="7861300" y="1089926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55118</xdr:rowOff>
    </xdr:from>
    <xdr:to>
      <xdr:col>36</xdr:col>
      <xdr:colOff>165100</xdr:colOff>
      <xdr:row>63</xdr:row>
      <xdr:rowOff>156718</xdr:rowOff>
    </xdr:to>
    <xdr:sp macro="" textlink="">
      <xdr:nvSpPr>
        <xdr:cNvPr id="255" name="楕円 254">
          <a:extLst>
            <a:ext uri="{FF2B5EF4-FFF2-40B4-BE49-F238E27FC236}">
              <a16:creationId xmlns:a16="http://schemas.microsoft.com/office/drawing/2014/main" id="{4D77D3E6-0CDF-4777-9D56-4DEF5B9C3C5E}"/>
            </a:ext>
          </a:extLst>
        </xdr:cNvPr>
        <xdr:cNvSpPr/>
      </xdr:nvSpPr>
      <xdr:spPr>
        <a:xfrm>
          <a:off x="6921500" y="1085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102489</xdr:rowOff>
    </xdr:from>
    <xdr:to>
      <xdr:col>41</xdr:col>
      <xdr:colOff>50800</xdr:colOff>
      <xdr:row>63</xdr:row>
      <xdr:rowOff>105918</xdr:rowOff>
    </xdr:to>
    <xdr:cxnSp macro="">
      <xdr:nvCxnSpPr>
        <xdr:cNvPr id="256" name="直線コネクタ 255">
          <a:extLst>
            <a:ext uri="{FF2B5EF4-FFF2-40B4-BE49-F238E27FC236}">
              <a16:creationId xmlns:a16="http://schemas.microsoft.com/office/drawing/2014/main" id="{EF6F60CB-7A48-4A10-AED8-1D5F372344BF}"/>
            </a:ext>
          </a:extLst>
        </xdr:cNvPr>
        <xdr:cNvCxnSpPr/>
      </xdr:nvCxnSpPr>
      <xdr:spPr>
        <a:xfrm flipV="1">
          <a:off x="6972300" y="1090383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9AE799C2-E4BE-415A-94C9-50F6A64EF56E}"/>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0BE40D3E-22EC-4F16-9AAA-CC0943169727}"/>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5A2A30CB-9A7D-4F7A-BA14-BB51B2A5CCE5}"/>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BE493488-C598-4B14-85C1-F7C4C5D8BA78}"/>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136034</xdr:rowOff>
    </xdr:from>
    <xdr:ext cx="469744" cy="259045"/>
    <xdr:sp macro="" textlink="">
      <xdr:nvSpPr>
        <xdr:cNvPr id="261" name="n_1mainValue【体育館・プール】&#10;一人当たり面積">
          <a:extLst>
            <a:ext uri="{FF2B5EF4-FFF2-40B4-BE49-F238E27FC236}">
              <a16:creationId xmlns:a16="http://schemas.microsoft.com/office/drawing/2014/main" id="{64FD33F1-B329-4A39-AB7A-390933D67FDB}"/>
            </a:ext>
          </a:extLst>
        </xdr:cNvPr>
        <xdr:cNvSpPr txBox="1"/>
      </xdr:nvSpPr>
      <xdr:spPr>
        <a:xfrm>
          <a:off x="9391727" y="109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139844</xdr:rowOff>
    </xdr:from>
    <xdr:ext cx="469744" cy="259045"/>
    <xdr:sp macro="" textlink="">
      <xdr:nvSpPr>
        <xdr:cNvPr id="262" name="n_2mainValue【体育館・プール】&#10;一人当たり面積">
          <a:extLst>
            <a:ext uri="{FF2B5EF4-FFF2-40B4-BE49-F238E27FC236}">
              <a16:creationId xmlns:a16="http://schemas.microsoft.com/office/drawing/2014/main" id="{4B51180F-C7B2-4445-88C3-133BAAD4F899}"/>
            </a:ext>
          </a:extLst>
        </xdr:cNvPr>
        <xdr:cNvSpPr txBox="1"/>
      </xdr:nvSpPr>
      <xdr:spPr>
        <a:xfrm>
          <a:off x="8515427" y="1094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144416</xdr:rowOff>
    </xdr:from>
    <xdr:ext cx="469744" cy="259045"/>
    <xdr:sp macro="" textlink="">
      <xdr:nvSpPr>
        <xdr:cNvPr id="263" name="n_3mainValue【体育館・プール】&#10;一人当たり面積">
          <a:extLst>
            <a:ext uri="{FF2B5EF4-FFF2-40B4-BE49-F238E27FC236}">
              <a16:creationId xmlns:a16="http://schemas.microsoft.com/office/drawing/2014/main" id="{838C2CDD-B4B7-4C3C-AD2E-437C56042C0C}"/>
            </a:ext>
          </a:extLst>
        </xdr:cNvPr>
        <xdr:cNvSpPr txBox="1"/>
      </xdr:nvSpPr>
      <xdr:spPr>
        <a:xfrm>
          <a:off x="7626427" y="109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147845</xdr:rowOff>
    </xdr:from>
    <xdr:ext cx="469744" cy="259045"/>
    <xdr:sp macro="" textlink="">
      <xdr:nvSpPr>
        <xdr:cNvPr id="264" name="n_4mainValue【体育館・プール】&#10;一人当たり面積">
          <a:extLst>
            <a:ext uri="{FF2B5EF4-FFF2-40B4-BE49-F238E27FC236}">
              <a16:creationId xmlns:a16="http://schemas.microsoft.com/office/drawing/2014/main" id="{1C1985EB-BFA9-4845-830A-0CDAB27F5D86}"/>
            </a:ext>
          </a:extLst>
        </xdr:cNvPr>
        <xdr:cNvSpPr txBox="1"/>
      </xdr:nvSpPr>
      <xdr:spPr>
        <a:xfrm>
          <a:off x="6737427" y="1094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E74F54EE-AF95-4442-A381-A945433BDEB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056F4C8-D7E8-4CCC-A414-E197F1375B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6C47860-1D98-4B26-B2CF-CC07B0ABD10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6D1ED53-45AE-44FE-98FE-F49A865F52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22357FB-73AE-41C0-91E8-E18C7AB562B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B1E18BA-E099-4913-A459-E4DD5C8511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E2BC2E4-A4C0-49ED-81D2-CF449580D6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31C5D711-D39B-4EAD-8170-E2A30EFAFD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2E02A015-6B2E-4173-9040-5EAA114CCBD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F4DCFAF-A150-40AA-AB70-3D0DA9A39B6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F1FCD23-83E1-454B-AED4-9B1C4DEB9B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FE427774-E88D-4DAF-8E05-F08FB56D957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E145F112-39F5-4C10-82F5-1C8E28154CD3}"/>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C2D9BCFF-DBA4-4F3F-B395-05ED3E21701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B0562A29-C7F1-4104-B6A2-CC30EB9EF52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A4C86786-4F2A-4015-A370-428586C83A7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1D45E446-506C-48B2-8F85-4CDB33CD4A0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21793B19-5B11-4516-92D1-7B1C2130493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8A8A3CC5-F0F9-41E4-AB97-A01FA164BCD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724A378-57DF-4E2A-9322-105EF969F0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B049FBF1-BAFE-4898-ABBE-2AE4F0318E6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C8D770AD-F64B-46C1-8714-D095222B40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59949922-EF80-4F6D-A620-93BB5105B9E5}"/>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7301FC5-EDF4-4ADD-96FD-1E4859E3255F}"/>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DF8B208E-7A45-4ED5-BE93-8C2E67D6D14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1F551B6-511F-4427-A54E-CBFFA75346A8}"/>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6162D92A-41A0-4E64-A9D0-0B2D5C525557}"/>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9407F99A-2021-4650-886D-344204F51A35}"/>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EF3704B0-8163-46B3-B8AD-23E2FC5AA436}"/>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84CC9DC0-C662-4C48-AFDE-7FCF2575C676}"/>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C1E4DD2C-AA1F-4DD8-BB47-D7AAA605E1A1}"/>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8543E53C-F9F6-4C16-8FE1-49B6490FD3D2}"/>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322ECE55-2128-4119-9B48-FE6B0B04AD2F}"/>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D4E082-EFF5-4BB0-AE09-9AA063DBD28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2BEA961-E4DA-43B0-84FC-5C0922C819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DCEAC4-86E2-4BC5-996E-32ACE70DE3B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FC9200-B6A2-453D-B89A-E170E949532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BFFC380-4EF5-42B1-97BB-2FD4684AF18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17018</xdr:rowOff>
    </xdr:from>
    <xdr:to>
      <xdr:col>24</xdr:col>
      <xdr:colOff>114300</xdr:colOff>
      <xdr:row>83</xdr:row>
      <xdr:rowOff>118618</xdr:rowOff>
    </xdr:to>
    <xdr:sp macro="" textlink="">
      <xdr:nvSpPr>
        <xdr:cNvPr id="303" name="楕円 302">
          <a:extLst>
            <a:ext uri="{FF2B5EF4-FFF2-40B4-BE49-F238E27FC236}">
              <a16:creationId xmlns:a16="http://schemas.microsoft.com/office/drawing/2014/main" id="{43360471-397F-4820-88AD-6BAAEEDCBE9C}"/>
            </a:ext>
          </a:extLst>
        </xdr:cNvPr>
        <xdr:cNvSpPr/>
      </xdr:nvSpPr>
      <xdr:spPr>
        <a:xfrm>
          <a:off x="45847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166895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0682EDA-CC2B-4399-84BE-8F08D3737F63}"/>
            </a:ext>
          </a:extLst>
        </xdr:cNvPr>
        <xdr:cNvSpPr txBox="1"/>
      </xdr:nvSpPr>
      <xdr:spPr>
        <a:xfrm>
          <a:off x="4673600"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142748</xdr:rowOff>
    </xdr:from>
    <xdr:to>
      <xdr:col>20</xdr:col>
      <xdr:colOff>38100</xdr:colOff>
      <xdr:row>83</xdr:row>
      <xdr:rowOff>72898</xdr:rowOff>
    </xdr:to>
    <xdr:sp macro="" textlink="">
      <xdr:nvSpPr>
        <xdr:cNvPr id="305" name="楕円 304">
          <a:extLst>
            <a:ext uri="{FF2B5EF4-FFF2-40B4-BE49-F238E27FC236}">
              <a16:creationId xmlns:a16="http://schemas.microsoft.com/office/drawing/2014/main" id="{BBEA7719-B826-4ACB-BD6E-7BB7FFDF7118}"/>
            </a:ext>
          </a:extLst>
        </xdr:cNvPr>
        <xdr:cNvSpPr/>
      </xdr:nvSpPr>
      <xdr:spPr>
        <a:xfrm>
          <a:off x="3746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22098</xdr:rowOff>
    </xdr:from>
    <xdr:to>
      <xdr:col>24</xdr:col>
      <xdr:colOff>63500</xdr:colOff>
      <xdr:row>83</xdr:row>
      <xdr:rowOff>67818</xdr:rowOff>
    </xdr:to>
    <xdr:cxnSp macro="">
      <xdr:nvCxnSpPr>
        <xdr:cNvPr id="306" name="直線コネクタ 305">
          <a:extLst>
            <a:ext uri="{FF2B5EF4-FFF2-40B4-BE49-F238E27FC236}">
              <a16:creationId xmlns:a16="http://schemas.microsoft.com/office/drawing/2014/main" id="{9CD68EB3-1091-4A44-BFE2-12C8E756CB85}"/>
            </a:ext>
          </a:extLst>
        </xdr:cNvPr>
        <xdr:cNvCxnSpPr/>
      </xdr:nvCxnSpPr>
      <xdr:spPr>
        <a:xfrm>
          <a:off x="3797300" y="142524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97028</xdr:rowOff>
    </xdr:from>
    <xdr:to>
      <xdr:col>15</xdr:col>
      <xdr:colOff>101600</xdr:colOff>
      <xdr:row>83</xdr:row>
      <xdr:rowOff>27178</xdr:rowOff>
    </xdr:to>
    <xdr:sp macro="" textlink="">
      <xdr:nvSpPr>
        <xdr:cNvPr id="307" name="楕円 306">
          <a:extLst>
            <a:ext uri="{FF2B5EF4-FFF2-40B4-BE49-F238E27FC236}">
              <a16:creationId xmlns:a16="http://schemas.microsoft.com/office/drawing/2014/main" id="{17C400E2-7CB7-4FDC-A6AE-7589C5E751DC}"/>
            </a:ext>
          </a:extLst>
        </xdr:cNvPr>
        <xdr:cNvSpPr/>
      </xdr:nvSpPr>
      <xdr:spPr>
        <a:xfrm>
          <a:off x="2857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147828</xdr:rowOff>
    </xdr:from>
    <xdr:to>
      <xdr:col>19</xdr:col>
      <xdr:colOff>177800</xdr:colOff>
      <xdr:row>83</xdr:row>
      <xdr:rowOff>22098</xdr:rowOff>
    </xdr:to>
    <xdr:cxnSp macro="">
      <xdr:nvCxnSpPr>
        <xdr:cNvPr id="308" name="直線コネクタ 307">
          <a:extLst>
            <a:ext uri="{FF2B5EF4-FFF2-40B4-BE49-F238E27FC236}">
              <a16:creationId xmlns:a16="http://schemas.microsoft.com/office/drawing/2014/main" id="{60A321A8-129C-4B94-9C4A-A6E84F17EC81}"/>
            </a:ext>
          </a:extLst>
        </xdr:cNvPr>
        <xdr:cNvCxnSpPr/>
      </xdr:nvCxnSpPr>
      <xdr:spPr>
        <a:xfrm>
          <a:off x="2908300" y="142067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309" name="楕円 308">
          <a:extLst>
            <a:ext uri="{FF2B5EF4-FFF2-40B4-BE49-F238E27FC236}">
              <a16:creationId xmlns:a16="http://schemas.microsoft.com/office/drawing/2014/main" id="{B8002126-746B-4C4B-BA91-AA69E86094F1}"/>
            </a:ext>
          </a:extLst>
        </xdr:cNvPr>
        <xdr:cNvSpPr/>
      </xdr:nvSpPr>
      <xdr:spPr>
        <a:xfrm>
          <a:off x="1968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129539</xdr:rowOff>
    </xdr:from>
    <xdr:to>
      <xdr:col>15</xdr:col>
      <xdr:colOff>50800</xdr:colOff>
      <xdr:row>82</xdr:row>
      <xdr:rowOff>147828</xdr:rowOff>
    </xdr:to>
    <xdr:cxnSp macro="">
      <xdr:nvCxnSpPr>
        <xdr:cNvPr id="310" name="直線コネクタ 309">
          <a:extLst>
            <a:ext uri="{FF2B5EF4-FFF2-40B4-BE49-F238E27FC236}">
              <a16:creationId xmlns:a16="http://schemas.microsoft.com/office/drawing/2014/main" id="{92CDBB92-CBE3-4C08-A3E1-5D17DA6E2E83}"/>
            </a:ext>
          </a:extLst>
        </xdr:cNvPr>
        <xdr:cNvCxnSpPr/>
      </xdr:nvCxnSpPr>
      <xdr:spPr>
        <a:xfrm>
          <a:off x="2019300" y="141884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33020</xdr:rowOff>
    </xdr:from>
    <xdr:to>
      <xdr:col>6</xdr:col>
      <xdr:colOff>38100</xdr:colOff>
      <xdr:row>82</xdr:row>
      <xdr:rowOff>134620</xdr:rowOff>
    </xdr:to>
    <xdr:sp macro="" textlink="">
      <xdr:nvSpPr>
        <xdr:cNvPr id="311" name="楕円 310">
          <a:extLst>
            <a:ext uri="{FF2B5EF4-FFF2-40B4-BE49-F238E27FC236}">
              <a16:creationId xmlns:a16="http://schemas.microsoft.com/office/drawing/2014/main" id="{56EC81EB-9357-4744-B76D-D7790FB27812}"/>
            </a:ext>
          </a:extLst>
        </xdr:cNvPr>
        <xdr:cNvSpPr/>
      </xdr:nvSpPr>
      <xdr:spPr>
        <a:xfrm>
          <a:off x="1079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83820</xdr:rowOff>
    </xdr:from>
    <xdr:to>
      <xdr:col>10</xdr:col>
      <xdr:colOff>114300</xdr:colOff>
      <xdr:row>82</xdr:row>
      <xdr:rowOff>129539</xdr:rowOff>
    </xdr:to>
    <xdr:cxnSp macro="">
      <xdr:nvCxnSpPr>
        <xdr:cNvPr id="312" name="直線コネクタ 311">
          <a:extLst>
            <a:ext uri="{FF2B5EF4-FFF2-40B4-BE49-F238E27FC236}">
              <a16:creationId xmlns:a16="http://schemas.microsoft.com/office/drawing/2014/main" id="{9E461F5F-2B34-4C03-A41F-BCF36B5283CA}"/>
            </a:ext>
          </a:extLst>
        </xdr:cNvPr>
        <xdr:cNvCxnSpPr/>
      </xdr:nvCxnSpPr>
      <xdr:spPr>
        <a:xfrm>
          <a:off x="1130300" y="14142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D624F1AA-D81A-4BEC-B543-3B5F56A02EC8}"/>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2BF729A9-090E-4E6F-B796-F8D91EE0CEE6}"/>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BA39F70A-0D16-4908-B429-74EE80D78564}"/>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09C93178-2119-46F1-BFF7-2A70F5CF14C7}"/>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64025</xdr:rowOff>
    </xdr:from>
    <xdr:ext cx="405111" cy="259045"/>
    <xdr:sp macro="" textlink="">
      <xdr:nvSpPr>
        <xdr:cNvPr id="317" name="n_1mainValue【福祉施設】&#10;有形固定資産減価償却率">
          <a:extLst>
            <a:ext uri="{FF2B5EF4-FFF2-40B4-BE49-F238E27FC236}">
              <a16:creationId xmlns:a16="http://schemas.microsoft.com/office/drawing/2014/main" id="{9036CEAA-F2F5-467E-A67A-B49B1D90B7B6}"/>
            </a:ext>
          </a:extLst>
        </xdr:cNvPr>
        <xdr:cNvSpPr txBox="1"/>
      </xdr:nvSpPr>
      <xdr:spPr>
        <a:xfrm>
          <a:off x="3582044" y="1429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18305</xdr:rowOff>
    </xdr:from>
    <xdr:ext cx="405111" cy="259045"/>
    <xdr:sp macro="" textlink="">
      <xdr:nvSpPr>
        <xdr:cNvPr id="318" name="n_2mainValue【福祉施設】&#10;有形固定資産減価償却率">
          <a:extLst>
            <a:ext uri="{FF2B5EF4-FFF2-40B4-BE49-F238E27FC236}">
              <a16:creationId xmlns:a16="http://schemas.microsoft.com/office/drawing/2014/main" id="{42D94843-E089-4C16-93C1-57E4ED73EA6B}"/>
            </a:ext>
          </a:extLst>
        </xdr:cNvPr>
        <xdr:cNvSpPr txBox="1"/>
      </xdr:nvSpPr>
      <xdr:spPr>
        <a:xfrm>
          <a:off x="2705744" y="1424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19" name="n_3mainValue【福祉施設】&#10;有形固定資産減価償却率">
          <a:extLst>
            <a:ext uri="{FF2B5EF4-FFF2-40B4-BE49-F238E27FC236}">
              <a16:creationId xmlns:a16="http://schemas.microsoft.com/office/drawing/2014/main" id="{48792602-99AD-41BD-87E0-12772C5676A6}"/>
            </a:ext>
          </a:extLst>
        </xdr:cNvPr>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125747</xdr:rowOff>
    </xdr:from>
    <xdr:ext cx="405111" cy="259045"/>
    <xdr:sp macro="" textlink="">
      <xdr:nvSpPr>
        <xdr:cNvPr id="320" name="n_4mainValue【福祉施設】&#10;有形固定資産減価償却率">
          <a:extLst>
            <a:ext uri="{FF2B5EF4-FFF2-40B4-BE49-F238E27FC236}">
              <a16:creationId xmlns:a16="http://schemas.microsoft.com/office/drawing/2014/main" id="{E26209AA-83CD-486E-B814-DB290D0D4D05}"/>
            </a:ext>
          </a:extLst>
        </xdr:cNvPr>
        <xdr:cNvSpPr txBox="1"/>
      </xdr:nvSpPr>
      <xdr:spPr>
        <a:xfrm>
          <a:off x="927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7DA0EEB-3D2E-4B0E-A544-BD38F68715B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2ABEF58-4559-4EF7-9728-9F4725FF5B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DB2A508-30D5-444A-B6FE-C5D03C0590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137147D-4184-41C5-AB43-2053C5321A6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9892DB9-F414-4589-981E-835AB9A9435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6F62DB6-E0DC-463E-9A53-A609D9D611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C655FE5-220E-4C73-B152-1D18F06AAF5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A4B57FB-393F-4154-AD19-B054E07493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012347C-2AFC-4338-9EED-5E50F10303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6F61F0D-D35F-4621-86B1-5D4EBE4BD10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1E0DEF6B-A36F-4195-96EB-B8C9EB7F1BB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9D1A8517-BF5F-46C5-9F28-9B3EB99C4AF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F6B00F5B-9665-4DBA-A4C2-8B9ADD77D2C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984A588-C348-4EEA-8929-90D513D2C40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B007E2C-9123-47F2-B639-A46F381CED1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97989BD-EEB4-4057-96B3-2F2EF849294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D632BDA5-347C-41D6-A882-B71719639FF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E47D2E40-6013-4660-BA78-C2A1C831AF0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66D5891-F0B0-4908-84C9-C77B84C63C4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D557B5D5-EC19-4283-8E6E-532E938877B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68ADAE2-363E-48A6-9F24-5CB31B14C9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B896776-031F-4A7E-8F74-B71A507B3E5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9B0FBFA-6BBF-49CE-8F61-8990165A27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8CC88763-426C-41BF-B344-3A3A9453DA53}"/>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7ED47A7C-9B2A-4D16-A802-98B31652823A}"/>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BC03AEA1-068C-40D6-9A32-8740D8EED08E}"/>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502085F7-237A-468D-8543-F76CE8790D2C}"/>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F75E0479-5A76-403C-969F-7F1339E268A5}"/>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458CC345-181D-4267-AB46-62BE2E9D017B}"/>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A5DD4675-2B11-4405-9D1C-636A96D99871}"/>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E567CA35-8AC5-4F42-A2D4-FCB420E96213}"/>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086A0360-8B0A-44CC-B96E-840CD68662E6}"/>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BCD8A106-4648-4F65-A1DF-0C557FB6DA17}"/>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656BEA1D-00B9-499B-8FC5-B0B85514E2DE}"/>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5CA5B1-9477-476F-9491-637516E6A2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1E2FD48-4BD0-441B-A105-2B40DFB356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CF32710-F728-49BC-80C2-D3C0B6BF858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977DBBA-0281-4BD3-8801-13C47068F89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FEBF5AB-9106-41B5-8213-C0DCB2C005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161037</xdr:rowOff>
    </xdr:from>
    <xdr:to>
      <xdr:col>55</xdr:col>
      <xdr:colOff>50800</xdr:colOff>
      <xdr:row>86</xdr:row>
      <xdr:rowOff>91187</xdr:rowOff>
    </xdr:to>
    <xdr:sp macro="" textlink="">
      <xdr:nvSpPr>
        <xdr:cNvPr id="360" name="楕円 359">
          <a:extLst>
            <a:ext uri="{FF2B5EF4-FFF2-40B4-BE49-F238E27FC236}">
              <a16:creationId xmlns:a16="http://schemas.microsoft.com/office/drawing/2014/main" id="{EDBF12A5-2975-43F8-81A5-49CE5898F908}"/>
            </a:ext>
          </a:extLst>
        </xdr:cNvPr>
        <xdr:cNvSpPr/>
      </xdr:nvSpPr>
      <xdr:spPr>
        <a:xfrm>
          <a:off x="10426700" y="1473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75964</xdr:rowOff>
    </xdr:from>
    <xdr:ext cx="469744" cy="259045"/>
    <xdr:sp macro="" textlink="">
      <xdr:nvSpPr>
        <xdr:cNvPr id="361" name="【福祉施設】&#10;一人当たり面積該当値テキスト">
          <a:extLst>
            <a:ext uri="{FF2B5EF4-FFF2-40B4-BE49-F238E27FC236}">
              <a16:creationId xmlns:a16="http://schemas.microsoft.com/office/drawing/2014/main" id="{70BB88A1-E26D-4F14-B61D-E624A580151B}"/>
            </a:ext>
          </a:extLst>
        </xdr:cNvPr>
        <xdr:cNvSpPr txBox="1"/>
      </xdr:nvSpPr>
      <xdr:spPr>
        <a:xfrm>
          <a:off x="10515600" y="1464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162561</xdr:rowOff>
    </xdr:from>
    <xdr:to>
      <xdr:col>50</xdr:col>
      <xdr:colOff>165100</xdr:colOff>
      <xdr:row>86</xdr:row>
      <xdr:rowOff>92711</xdr:rowOff>
    </xdr:to>
    <xdr:sp macro="" textlink="">
      <xdr:nvSpPr>
        <xdr:cNvPr id="362" name="楕円 361">
          <a:extLst>
            <a:ext uri="{FF2B5EF4-FFF2-40B4-BE49-F238E27FC236}">
              <a16:creationId xmlns:a16="http://schemas.microsoft.com/office/drawing/2014/main" id="{F5286922-915C-402D-9D56-417A279AE8EC}"/>
            </a:ext>
          </a:extLst>
        </xdr:cNvPr>
        <xdr:cNvSpPr/>
      </xdr:nvSpPr>
      <xdr:spPr>
        <a:xfrm>
          <a:off x="9588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40387</xdr:rowOff>
    </xdr:from>
    <xdr:to>
      <xdr:col>55</xdr:col>
      <xdr:colOff>0</xdr:colOff>
      <xdr:row>86</xdr:row>
      <xdr:rowOff>41911</xdr:rowOff>
    </xdr:to>
    <xdr:cxnSp macro="">
      <xdr:nvCxnSpPr>
        <xdr:cNvPr id="363" name="直線コネクタ 362">
          <a:extLst>
            <a:ext uri="{FF2B5EF4-FFF2-40B4-BE49-F238E27FC236}">
              <a16:creationId xmlns:a16="http://schemas.microsoft.com/office/drawing/2014/main" id="{50A6EE2B-81EE-4384-A802-EB8C02275FB3}"/>
            </a:ext>
          </a:extLst>
        </xdr:cNvPr>
        <xdr:cNvCxnSpPr/>
      </xdr:nvCxnSpPr>
      <xdr:spPr>
        <a:xfrm flipV="1">
          <a:off x="9639300" y="1478508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164846</xdr:rowOff>
    </xdr:from>
    <xdr:to>
      <xdr:col>46</xdr:col>
      <xdr:colOff>38100</xdr:colOff>
      <xdr:row>86</xdr:row>
      <xdr:rowOff>94996</xdr:rowOff>
    </xdr:to>
    <xdr:sp macro="" textlink="">
      <xdr:nvSpPr>
        <xdr:cNvPr id="364" name="楕円 363">
          <a:extLst>
            <a:ext uri="{FF2B5EF4-FFF2-40B4-BE49-F238E27FC236}">
              <a16:creationId xmlns:a16="http://schemas.microsoft.com/office/drawing/2014/main" id="{98F4A368-8D24-4EB4-A6D2-62F70A5FCF96}"/>
            </a:ext>
          </a:extLst>
        </xdr:cNvPr>
        <xdr:cNvSpPr/>
      </xdr:nvSpPr>
      <xdr:spPr>
        <a:xfrm>
          <a:off x="8699500" y="1473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41911</xdr:rowOff>
    </xdr:from>
    <xdr:to>
      <xdr:col>50</xdr:col>
      <xdr:colOff>114300</xdr:colOff>
      <xdr:row>86</xdr:row>
      <xdr:rowOff>44196</xdr:rowOff>
    </xdr:to>
    <xdr:cxnSp macro="">
      <xdr:nvCxnSpPr>
        <xdr:cNvPr id="365" name="直線コネクタ 364">
          <a:extLst>
            <a:ext uri="{FF2B5EF4-FFF2-40B4-BE49-F238E27FC236}">
              <a16:creationId xmlns:a16="http://schemas.microsoft.com/office/drawing/2014/main" id="{C2AE06CD-413A-41DB-B4C7-8C2AFFFA88FB}"/>
            </a:ext>
          </a:extLst>
        </xdr:cNvPr>
        <xdr:cNvCxnSpPr/>
      </xdr:nvCxnSpPr>
      <xdr:spPr>
        <a:xfrm flipV="1">
          <a:off x="8750300" y="147866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166370</xdr:rowOff>
    </xdr:from>
    <xdr:to>
      <xdr:col>41</xdr:col>
      <xdr:colOff>101600</xdr:colOff>
      <xdr:row>86</xdr:row>
      <xdr:rowOff>96520</xdr:rowOff>
    </xdr:to>
    <xdr:sp macro="" textlink="">
      <xdr:nvSpPr>
        <xdr:cNvPr id="366" name="楕円 365">
          <a:extLst>
            <a:ext uri="{FF2B5EF4-FFF2-40B4-BE49-F238E27FC236}">
              <a16:creationId xmlns:a16="http://schemas.microsoft.com/office/drawing/2014/main" id="{38034434-AF47-4C05-9E52-6EDBE370049B}"/>
            </a:ext>
          </a:extLst>
        </xdr:cNvPr>
        <xdr:cNvSpPr/>
      </xdr:nvSpPr>
      <xdr:spPr>
        <a:xfrm>
          <a:off x="7810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44196</xdr:rowOff>
    </xdr:from>
    <xdr:to>
      <xdr:col>45</xdr:col>
      <xdr:colOff>177800</xdr:colOff>
      <xdr:row>86</xdr:row>
      <xdr:rowOff>45720</xdr:rowOff>
    </xdr:to>
    <xdr:cxnSp macro="">
      <xdr:nvCxnSpPr>
        <xdr:cNvPr id="367" name="直線コネクタ 366">
          <a:extLst>
            <a:ext uri="{FF2B5EF4-FFF2-40B4-BE49-F238E27FC236}">
              <a16:creationId xmlns:a16="http://schemas.microsoft.com/office/drawing/2014/main" id="{6FEE84C6-184A-4786-B2CE-6EA299266FE6}"/>
            </a:ext>
          </a:extLst>
        </xdr:cNvPr>
        <xdr:cNvCxnSpPr/>
      </xdr:nvCxnSpPr>
      <xdr:spPr>
        <a:xfrm flipV="1">
          <a:off x="7861300" y="1478889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168656</xdr:rowOff>
    </xdr:from>
    <xdr:to>
      <xdr:col>36</xdr:col>
      <xdr:colOff>165100</xdr:colOff>
      <xdr:row>86</xdr:row>
      <xdr:rowOff>98806</xdr:rowOff>
    </xdr:to>
    <xdr:sp macro="" textlink="">
      <xdr:nvSpPr>
        <xdr:cNvPr id="368" name="楕円 367">
          <a:extLst>
            <a:ext uri="{FF2B5EF4-FFF2-40B4-BE49-F238E27FC236}">
              <a16:creationId xmlns:a16="http://schemas.microsoft.com/office/drawing/2014/main" id="{726D939D-4038-47E8-B92E-10584F7E119E}"/>
            </a:ext>
          </a:extLst>
        </xdr:cNvPr>
        <xdr:cNvSpPr/>
      </xdr:nvSpPr>
      <xdr:spPr>
        <a:xfrm>
          <a:off x="69215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45720</xdr:rowOff>
    </xdr:from>
    <xdr:to>
      <xdr:col>41</xdr:col>
      <xdr:colOff>50800</xdr:colOff>
      <xdr:row>86</xdr:row>
      <xdr:rowOff>48006</xdr:rowOff>
    </xdr:to>
    <xdr:cxnSp macro="">
      <xdr:nvCxnSpPr>
        <xdr:cNvPr id="369" name="直線コネクタ 368">
          <a:extLst>
            <a:ext uri="{FF2B5EF4-FFF2-40B4-BE49-F238E27FC236}">
              <a16:creationId xmlns:a16="http://schemas.microsoft.com/office/drawing/2014/main" id="{678BFBD1-CC63-4BB0-9EB6-58A8E39C21CC}"/>
            </a:ext>
          </a:extLst>
        </xdr:cNvPr>
        <xdr:cNvCxnSpPr/>
      </xdr:nvCxnSpPr>
      <xdr:spPr>
        <a:xfrm flipV="1">
          <a:off x="6972300" y="147904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EB40FC65-DE49-4D2E-BA6A-40A9E9A9946D}"/>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E6F27DFA-1C9F-42A8-9344-9ADEFE9348BF}"/>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7E0688C7-377B-4C05-92D7-9C84A8017851}"/>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251EA12E-31A0-4585-8037-161009DF0C2E}"/>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83838</xdr:rowOff>
    </xdr:from>
    <xdr:ext cx="469744" cy="259045"/>
    <xdr:sp macro="" textlink="">
      <xdr:nvSpPr>
        <xdr:cNvPr id="374" name="n_1mainValue【福祉施設】&#10;一人当たり面積">
          <a:extLst>
            <a:ext uri="{FF2B5EF4-FFF2-40B4-BE49-F238E27FC236}">
              <a16:creationId xmlns:a16="http://schemas.microsoft.com/office/drawing/2014/main" id="{FEFCC9CC-86FB-4EB1-96C5-95D6B003E349}"/>
            </a:ext>
          </a:extLst>
        </xdr:cNvPr>
        <xdr:cNvSpPr txBox="1"/>
      </xdr:nvSpPr>
      <xdr:spPr>
        <a:xfrm>
          <a:off x="93917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86123</xdr:rowOff>
    </xdr:from>
    <xdr:ext cx="469744" cy="259045"/>
    <xdr:sp macro="" textlink="">
      <xdr:nvSpPr>
        <xdr:cNvPr id="375" name="n_2mainValue【福祉施設】&#10;一人当たり面積">
          <a:extLst>
            <a:ext uri="{FF2B5EF4-FFF2-40B4-BE49-F238E27FC236}">
              <a16:creationId xmlns:a16="http://schemas.microsoft.com/office/drawing/2014/main" id="{6157274E-832A-4C3B-8953-10EDBF81A300}"/>
            </a:ext>
          </a:extLst>
        </xdr:cNvPr>
        <xdr:cNvSpPr txBox="1"/>
      </xdr:nvSpPr>
      <xdr:spPr>
        <a:xfrm>
          <a:off x="8515427"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87647</xdr:rowOff>
    </xdr:from>
    <xdr:ext cx="469744" cy="259045"/>
    <xdr:sp macro="" textlink="">
      <xdr:nvSpPr>
        <xdr:cNvPr id="376" name="n_3mainValue【福祉施設】&#10;一人当たり面積">
          <a:extLst>
            <a:ext uri="{FF2B5EF4-FFF2-40B4-BE49-F238E27FC236}">
              <a16:creationId xmlns:a16="http://schemas.microsoft.com/office/drawing/2014/main" id="{03C4CDD8-534F-4641-AA98-1C1F5DEE1444}"/>
            </a:ext>
          </a:extLst>
        </xdr:cNvPr>
        <xdr:cNvSpPr txBox="1"/>
      </xdr:nvSpPr>
      <xdr:spPr>
        <a:xfrm>
          <a:off x="7626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89933</xdr:rowOff>
    </xdr:from>
    <xdr:ext cx="469744" cy="259045"/>
    <xdr:sp macro="" textlink="">
      <xdr:nvSpPr>
        <xdr:cNvPr id="377" name="n_4mainValue【福祉施設】&#10;一人当たり面積">
          <a:extLst>
            <a:ext uri="{FF2B5EF4-FFF2-40B4-BE49-F238E27FC236}">
              <a16:creationId xmlns:a16="http://schemas.microsoft.com/office/drawing/2014/main" id="{2F4BF3DC-7AAE-4C5D-A98B-B46434F7D537}"/>
            </a:ext>
          </a:extLst>
        </xdr:cNvPr>
        <xdr:cNvSpPr txBox="1"/>
      </xdr:nvSpPr>
      <xdr:spPr>
        <a:xfrm>
          <a:off x="6737427" y="1483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1684F6A-08D7-440A-AA8F-ABC11AD531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C7FD323-0825-4129-9C02-A077A009026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B91ACCC-1C59-4675-9976-5303F9772B8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5FF891E-7251-4EF0-9528-37BF276491B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A3ACE98-690C-4C0F-8869-67171A0D87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F29AE19-DC76-4ACB-A51C-A121C0DA12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DD157B9-245D-49EA-949E-7FE12B9D04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1197189-BEE7-4583-BEBA-91416168942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CAA24BD-1F4A-4FA6-9651-E5104AA862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C032645E-961C-4B7E-823C-8866DD6D7AC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11F69F4A-A1C0-4FC9-94F9-C631A71607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48E02C79-FDD0-4F3D-8431-9DEB51A671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EFF9F63-2E48-4CC8-8888-22678262BD5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9AC6781-E91A-4A3D-86AE-60CE082CC54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611D917-577A-44E3-8678-2D70677B29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593FCAB-FAD1-4341-A135-E3BAF2FD811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4A71587-C3F8-4A00-82E9-F6EA9986C4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63B894B-7A7E-472E-8473-D7FFC9A09E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E5C8496-F9D8-4165-92AA-D16417F8186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2DD2C84-EBF0-49A7-9D14-C3B4773584D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2CCAB75-CC45-4229-AA06-59708922B3C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905A574-0606-4F72-8371-66AC77A9015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0FDF078-4FC0-4673-8087-8862FC8A10E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AD2B2A7-C10C-46CC-BA22-D30ADD77DD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CE78774-5DB9-4232-8D62-5771F4B910B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C7DC3E5-E51B-4AC6-B27A-A791BAB24D1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EEFEAB9-D4C4-4D8F-8EBD-05CDA5333C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8776E61E-EE30-45E0-88ED-B068126D3D4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815F412B-1A9C-4E1D-9D67-781BBC3295A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A576C73D-D5C1-4A51-8A4E-E9171BD3D7C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70DA2211-450B-4FA3-98FB-D2DCA630694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255640C4-66AF-47A0-9961-7784145591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DAF123CB-006A-418B-835D-4853DFF9EC8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5E430291-CA51-491B-BEAE-1D1DFD91AAB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282257C1-3DB9-4E01-9E7E-DC1346905A1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EE913B1E-2A86-4B93-A0B3-1BED1D930B4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DDF2E105-232B-4A4F-A65C-298C0DDA916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6FAC199F-7767-4D94-889F-AB506F37689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B91F4B5-7AFF-41E2-A1CE-7ED22253254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F6C30729-4374-4F5D-8FA9-3FBDDC122D4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8B780FA4-80FE-4370-BDF3-42458AE2AB0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E323BB3F-BB3C-43BA-89AB-1882235161C4}"/>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55339FA-3812-4AEB-B5D9-8D2828404DD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72F9257A-0403-4E34-80A2-51C8DFB4F9D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BE6F86A-7DAD-4E36-867C-C81FC2B70E5A}"/>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3" name="直線コネクタ 422">
          <a:extLst>
            <a:ext uri="{FF2B5EF4-FFF2-40B4-BE49-F238E27FC236}">
              <a16:creationId xmlns:a16="http://schemas.microsoft.com/office/drawing/2014/main" id="{71AEF210-8E3D-4A8E-BB58-A2CE5AD200DA}"/>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E845D520-C718-414E-B240-AF15F12EF3BD}"/>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5" name="フローチャート: 判断 424">
          <a:extLst>
            <a:ext uri="{FF2B5EF4-FFF2-40B4-BE49-F238E27FC236}">
              <a16:creationId xmlns:a16="http://schemas.microsoft.com/office/drawing/2014/main" id="{BBAC0EDC-5491-4FB8-9F8C-0EA4E0FFD149}"/>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6" name="フローチャート: 判断 425">
          <a:extLst>
            <a:ext uri="{FF2B5EF4-FFF2-40B4-BE49-F238E27FC236}">
              <a16:creationId xmlns:a16="http://schemas.microsoft.com/office/drawing/2014/main" id="{803A8EB8-D6F4-4C91-ABDB-04ABB41D4D89}"/>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7" name="フローチャート: 判断 426">
          <a:extLst>
            <a:ext uri="{FF2B5EF4-FFF2-40B4-BE49-F238E27FC236}">
              <a16:creationId xmlns:a16="http://schemas.microsoft.com/office/drawing/2014/main" id="{A7D22230-2447-464F-9125-77EB492565D1}"/>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5A5E905D-23A1-4152-BCC2-799310CCBC32}"/>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9" name="フローチャート: 判断 428">
          <a:extLst>
            <a:ext uri="{FF2B5EF4-FFF2-40B4-BE49-F238E27FC236}">
              <a16:creationId xmlns:a16="http://schemas.microsoft.com/office/drawing/2014/main" id="{B02AA32F-0EEC-4921-AD08-AF03E05B45A6}"/>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AF43878-B9AA-4E02-9226-F0FAD16611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4BA53E5-BF93-43D4-BEDA-DAFDA5EDC8B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D6A389F-0AFA-4B72-98BD-ED44653C2C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9A231E1-2426-4067-A36C-A84B004983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FDB7AEF-5B6A-41F1-8819-C1818B3D30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152763</xdr:rowOff>
    </xdr:from>
    <xdr:to>
      <xdr:col>85</xdr:col>
      <xdr:colOff>177800</xdr:colOff>
      <xdr:row>41</xdr:row>
      <xdr:rowOff>82913</xdr:rowOff>
    </xdr:to>
    <xdr:sp macro="" textlink="">
      <xdr:nvSpPr>
        <xdr:cNvPr id="435" name="楕円 434">
          <a:extLst>
            <a:ext uri="{FF2B5EF4-FFF2-40B4-BE49-F238E27FC236}">
              <a16:creationId xmlns:a16="http://schemas.microsoft.com/office/drawing/2014/main" id="{98733CF3-54A5-489D-B2AD-B5FE8CD450B4}"/>
            </a:ext>
          </a:extLst>
        </xdr:cNvPr>
        <xdr:cNvSpPr/>
      </xdr:nvSpPr>
      <xdr:spPr>
        <a:xfrm>
          <a:off x="162687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131190</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682E5816-FCB5-40F1-ABA7-3066A3CA86F8}"/>
            </a:ext>
          </a:extLst>
        </xdr:cNvPr>
        <xdr:cNvSpPr txBox="1"/>
      </xdr:nvSpPr>
      <xdr:spPr>
        <a:xfrm>
          <a:off x="163576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98878</xdr:rowOff>
    </xdr:from>
    <xdr:to>
      <xdr:col>81</xdr:col>
      <xdr:colOff>101600</xdr:colOff>
      <xdr:row>41</xdr:row>
      <xdr:rowOff>29028</xdr:rowOff>
    </xdr:to>
    <xdr:sp macro="" textlink="">
      <xdr:nvSpPr>
        <xdr:cNvPr id="437" name="楕円 436">
          <a:extLst>
            <a:ext uri="{FF2B5EF4-FFF2-40B4-BE49-F238E27FC236}">
              <a16:creationId xmlns:a16="http://schemas.microsoft.com/office/drawing/2014/main" id="{98F5ED8C-F37B-4BD1-872C-045682E95C73}"/>
            </a:ext>
          </a:extLst>
        </xdr:cNvPr>
        <xdr:cNvSpPr/>
      </xdr:nvSpPr>
      <xdr:spPr>
        <a:xfrm>
          <a:off x="15430500" y="69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149678</xdr:rowOff>
    </xdr:from>
    <xdr:to>
      <xdr:col>85</xdr:col>
      <xdr:colOff>127000</xdr:colOff>
      <xdr:row>41</xdr:row>
      <xdr:rowOff>32113</xdr:rowOff>
    </xdr:to>
    <xdr:cxnSp macro="">
      <xdr:nvCxnSpPr>
        <xdr:cNvPr id="438" name="直線コネクタ 437">
          <a:extLst>
            <a:ext uri="{FF2B5EF4-FFF2-40B4-BE49-F238E27FC236}">
              <a16:creationId xmlns:a16="http://schemas.microsoft.com/office/drawing/2014/main" id="{02ED24E4-A914-48C1-9C6A-03B48137922B}"/>
            </a:ext>
          </a:extLst>
        </xdr:cNvPr>
        <xdr:cNvCxnSpPr/>
      </xdr:nvCxnSpPr>
      <xdr:spPr>
        <a:xfrm>
          <a:off x="15481300" y="7007678"/>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46627</xdr:rowOff>
    </xdr:from>
    <xdr:to>
      <xdr:col>76</xdr:col>
      <xdr:colOff>165100</xdr:colOff>
      <xdr:row>40</xdr:row>
      <xdr:rowOff>148227</xdr:rowOff>
    </xdr:to>
    <xdr:sp macro="" textlink="">
      <xdr:nvSpPr>
        <xdr:cNvPr id="439" name="楕円 438">
          <a:extLst>
            <a:ext uri="{FF2B5EF4-FFF2-40B4-BE49-F238E27FC236}">
              <a16:creationId xmlns:a16="http://schemas.microsoft.com/office/drawing/2014/main" id="{8438FEDA-35B0-4034-897B-92DEC702B2D8}"/>
            </a:ext>
          </a:extLst>
        </xdr:cNvPr>
        <xdr:cNvSpPr/>
      </xdr:nvSpPr>
      <xdr:spPr>
        <a:xfrm>
          <a:off x="14541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97427</xdr:rowOff>
    </xdr:from>
    <xdr:to>
      <xdr:col>81</xdr:col>
      <xdr:colOff>50800</xdr:colOff>
      <xdr:row>40</xdr:row>
      <xdr:rowOff>149678</xdr:rowOff>
    </xdr:to>
    <xdr:cxnSp macro="">
      <xdr:nvCxnSpPr>
        <xdr:cNvPr id="440" name="直線コネクタ 439">
          <a:extLst>
            <a:ext uri="{FF2B5EF4-FFF2-40B4-BE49-F238E27FC236}">
              <a16:creationId xmlns:a16="http://schemas.microsoft.com/office/drawing/2014/main" id="{1C904092-F445-46CF-B67C-04B6701E225E}"/>
            </a:ext>
          </a:extLst>
        </xdr:cNvPr>
        <xdr:cNvCxnSpPr/>
      </xdr:nvCxnSpPr>
      <xdr:spPr>
        <a:xfrm>
          <a:off x="14592300" y="695542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164193</xdr:rowOff>
    </xdr:from>
    <xdr:to>
      <xdr:col>72</xdr:col>
      <xdr:colOff>38100</xdr:colOff>
      <xdr:row>40</xdr:row>
      <xdr:rowOff>94343</xdr:rowOff>
    </xdr:to>
    <xdr:sp macro="" textlink="">
      <xdr:nvSpPr>
        <xdr:cNvPr id="441" name="楕円 440">
          <a:extLst>
            <a:ext uri="{FF2B5EF4-FFF2-40B4-BE49-F238E27FC236}">
              <a16:creationId xmlns:a16="http://schemas.microsoft.com/office/drawing/2014/main" id="{87CC780D-3C55-4369-A514-48DD4DBF29D9}"/>
            </a:ext>
          </a:extLst>
        </xdr:cNvPr>
        <xdr:cNvSpPr/>
      </xdr:nvSpPr>
      <xdr:spPr>
        <a:xfrm>
          <a:off x="13652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43543</xdr:rowOff>
    </xdr:from>
    <xdr:to>
      <xdr:col>76</xdr:col>
      <xdr:colOff>114300</xdr:colOff>
      <xdr:row>40</xdr:row>
      <xdr:rowOff>97427</xdr:rowOff>
    </xdr:to>
    <xdr:cxnSp macro="">
      <xdr:nvCxnSpPr>
        <xdr:cNvPr id="442" name="直線コネクタ 441">
          <a:extLst>
            <a:ext uri="{FF2B5EF4-FFF2-40B4-BE49-F238E27FC236}">
              <a16:creationId xmlns:a16="http://schemas.microsoft.com/office/drawing/2014/main" id="{D6FF05D9-F9E6-4222-B19C-F832DF69587D}"/>
            </a:ext>
          </a:extLst>
        </xdr:cNvPr>
        <xdr:cNvCxnSpPr/>
      </xdr:nvCxnSpPr>
      <xdr:spPr>
        <a:xfrm>
          <a:off x="13703300" y="690154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110309</xdr:rowOff>
    </xdr:from>
    <xdr:to>
      <xdr:col>67</xdr:col>
      <xdr:colOff>101600</xdr:colOff>
      <xdr:row>40</xdr:row>
      <xdr:rowOff>40459</xdr:rowOff>
    </xdr:to>
    <xdr:sp macro="" textlink="">
      <xdr:nvSpPr>
        <xdr:cNvPr id="443" name="楕円 442">
          <a:extLst>
            <a:ext uri="{FF2B5EF4-FFF2-40B4-BE49-F238E27FC236}">
              <a16:creationId xmlns:a16="http://schemas.microsoft.com/office/drawing/2014/main" id="{AC87990E-B5DB-4A52-9973-EDF686F543A8}"/>
            </a:ext>
          </a:extLst>
        </xdr:cNvPr>
        <xdr:cNvSpPr/>
      </xdr:nvSpPr>
      <xdr:spPr>
        <a:xfrm>
          <a:off x="12763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161109</xdr:rowOff>
    </xdr:from>
    <xdr:to>
      <xdr:col>71</xdr:col>
      <xdr:colOff>177800</xdr:colOff>
      <xdr:row>40</xdr:row>
      <xdr:rowOff>43543</xdr:rowOff>
    </xdr:to>
    <xdr:cxnSp macro="">
      <xdr:nvCxnSpPr>
        <xdr:cNvPr id="444" name="直線コネクタ 443">
          <a:extLst>
            <a:ext uri="{FF2B5EF4-FFF2-40B4-BE49-F238E27FC236}">
              <a16:creationId xmlns:a16="http://schemas.microsoft.com/office/drawing/2014/main" id="{8689D357-1D11-4286-A352-05C220DDC623}"/>
            </a:ext>
          </a:extLst>
        </xdr:cNvPr>
        <xdr:cNvCxnSpPr/>
      </xdr:nvCxnSpPr>
      <xdr:spPr>
        <a:xfrm>
          <a:off x="12814300" y="684765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405091E0-656B-4757-9E7C-24B9D6C18A93}"/>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3DC03A89-399E-490C-A011-2810E87C81A4}"/>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5777568C-00BB-4227-BEFC-5F30C484921A}"/>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26D9A941-856E-4701-AEB2-711CE5512A71}"/>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20155</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33A64500-1D58-43CD-A784-1860ACF26F98}"/>
            </a:ext>
          </a:extLst>
        </xdr:cNvPr>
        <xdr:cNvSpPr txBox="1"/>
      </xdr:nvSpPr>
      <xdr:spPr>
        <a:xfrm>
          <a:off x="15266044" y="704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139354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44AD79D4-E834-47D2-A421-C57D79F10435}"/>
            </a:ext>
          </a:extLst>
        </xdr:cNvPr>
        <xdr:cNvSpPr txBox="1"/>
      </xdr:nvSpPr>
      <xdr:spPr>
        <a:xfrm>
          <a:off x="14389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85470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C85BF6D-6800-4BAE-BACE-D5898A94BF98}"/>
            </a:ext>
          </a:extLst>
        </xdr:cNvPr>
        <xdr:cNvSpPr txBox="1"/>
      </xdr:nvSpPr>
      <xdr:spPr>
        <a:xfrm>
          <a:off x="13500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31586</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CAC0BBE7-3F06-494E-A3F7-D6B300CECEC8}"/>
            </a:ext>
          </a:extLst>
        </xdr:cNvPr>
        <xdr:cNvSpPr txBox="1"/>
      </xdr:nvSpPr>
      <xdr:spPr>
        <a:xfrm>
          <a:off x="126117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DB3F1BE-B4AC-4314-A446-BA39219E19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8E62027-275F-41E1-94A9-DF8EEE96702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35D20FC-2A34-46D4-9599-E1A090A38B5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B711FEA-38E0-4A92-BFEC-B665294F2CA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F50E17E9-7678-4516-A3D2-664A0174471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59F94884-AFA0-4AD5-B8CE-A41DE6086E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7E05EF3-E218-474A-91D4-A78A77DD45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A30968-9C47-4F9E-B08E-DE4774ECA7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5279796-527A-4C4D-857D-90FCD33846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1D54ABF-DE14-4594-ACCA-A45BE8D812B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106F7721-5246-4BAC-8174-A0E6E40A164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847AD570-8F57-4F8F-9028-DF295236CA3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0C31A57-6CE8-46F5-82DA-C939B619555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6" name="テキスト ボックス 465">
          <a:extLst>
            <a:ext uri="{FF2B5EF4-FFF2-40B4-BE49-F238E27FC236}">
              <a16:creationId xmlns:a16="http://schemas.microsoft.com/office/drawing/2014/main" id="{B1D72803-6596-4214-8CF7-3525B0C62BD5}"/>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FABC68FB-62BA-48BB-BBDA-59DD4D33982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E64D8F47-0880-4A5D-896E-034EECB63F79}"/>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7E7FA3D8-9C6C-4BBC-9425-B57898410C2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328C4D25-9F88-40F0-B7DB-77923B70FBA5}"/>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6BE5716B-9644-464A-8778-6B861E12C6A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095DF2C2-4218-4584-85FA-60E61FF4CB97}"/>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AE3EF9C-E945-454D-999D-6B8DC67C4D9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4" name="テキスト ボックス 473">
          <a:extLst>
            <a:ext uri="{FF2B5EF4-FFF2-40B4-BE49-F238E27FC236}">
              <a16:creationId xmlns:a16="http://schemas.microsoft.com/office/drawing/2014/main" id="{6266371E-CBBA-4B7D-8B6B-64BDBF78A1EC}"/>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33797D2D-E06D-4724-BDE6-03D8507172B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6" name="直線コネクタ 475">
          <a:extLst>
            <a:ext uri="{FF2B5EF4-FFF2-40B4-BE49-F238E27FC236}">
              <a16:creationId xmlns:a16="http://schemas.microsoft.com/office/drawing/2014/main" id="{38E9D037-99BC-4193-AA86-A5A63248A38C}"/>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76D7A72E-0E4C-498F-B5D3-F2B612651447}"/>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8" name="直線コネクタ 477">
          <a:extLst>
            <a:ext uri="{FF2B5EF4-FFF2-40B4-BE49-F238E27FC236}">
              <a16:creationId xmlns:a16="http://schemas.microsoft.com/office/drawing/2014/main" id="{F5BE7F7F-DF19-401E-9542-6D95A70AE056}"/>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139005EF-3F81-44A9-B278-7F83F32C10F1}"/>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0" name="直線コネクタ 479">
          <a:extLst>
            <a:ext uri="{FF2B5EF4-FFF2-40B4-BE49-F238E27FC236}">
              <a16:creationId xmlns:a16="http://schemas.microsoft.com/office/drawing/2014/main" id="{0F043506-2DB4-4E89-8B6D-60AFD24B57AA}"/>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3B260744-2AE0-4671-99F2-D3505D6370F5}"/>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2" name="フローチャート: 判断 481">
          <a:extLst>
            <a:ext uri="{FF2B5EF4-FFF2-40B4-BE49-F238E27FC236}">
              <a16:creationId xmlns:a16="http://schemas.microsoft.com/office/drawing/2014/main" id="{2043E74E-2E8B-453D-A5F7-9C82E7BD0076}"/>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3" name="フローチャート: 判断 482">
          <a:extLst>
            <a:ext uri="{FF2B5EF4-FFF2-40B4-BE49-F238E27FC236}">
              <a16:creationId xmlns:a16="http://schemas.microsoft.com/office/drawing/2014/main" id="{F132A784-C3D7-485A-B66F-41E1C2952A56}"/>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4" name="フローチャート: 判断 483">
          <a:extLst>
            <a:ext uri="{FF2B5EF4-FFF2-40B4-BE49-F238E27FC236}">
              <a16:creationId xmlns:a16="http://schemas.microsoft.com/office/drawing/2014/main" id="{B61CFD4D-FA36-4D2B-9CBE-6AB3BD80CDFB}"/>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5" name="フローチャート: 判断 484">
          <a:extLst>
            <a:ext uri="{FF2B5EF4-FFF2-40B4-BE49-F238E27FC236}">
              <a16:creationId xmlns:a16="http://schemas.microsoft.com/office/drawing/2014/main" id="{9909A497-AF2C-437C-ACE1-9EB650FE49C7}"/>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6" name="フローチャート: 判断 485">
          <a:extLst>
            <a:ext uri="{FF2B5EF4-FFF2-40B4-BE49-F238E27FC236}">
              <a16:creationId xmlns:a16="http://schemas.microsoft.com/office/drawing/2014/main" id="{B2C8B88B-526F-466D-8B8D-84A545FD2B47}"/>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45939C2-75D8-4349-B103-716F7D84CB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0F785A9-574A-4396-AECD-E3562345E14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128A1EC-81DF-4070-823E-15993846BC0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13F24DD-AEAA-4024-9A3B-1DC6E0FE3E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968FD7F-DA71-49FA-A7B7-0DBC8D7514B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138536</xdr:rowOff>
    </xdr:from>
    <xdr:to>
      <xdr:col>116</xdr:col>
      <xdr:colOff>114300</xdr:colOff>
      <xdr:row>42</xdr:row>
      <xdr:rowOff>68686</xdr:rowOff>
    </xdr:to>
    <xdr:sp macro="" textlink="">
      <xdr:nvSpPr>
        <xdr:cNvPr id="492" name="楕円 491">
          <a:extLst>
            <a:ext uri="{FF2B5EF4-FFF2-40B4-BE49-F238E27FC236}">
              <a16:creationId xmlns:a16="http://schemas.microsoft.com/office/drawing/2014/main" id="{4F87E327-AD1F-41FE-9813-40E04EA7C4DA}"/>
            </a:ext>
          </a:extLst>
        </xdr:cNvPr>
        <xdr:cNvSpPr/>
      </xdr:nvSpPr>
      <xdr:spPr>
        <a:xfrm>
          <a:off x="22110700" y="716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C56E7E48-65F3-4180-97D0-01B060E89347}"/>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139112</xdr:rowOff>
    </xdr:from>
    <xdr:to>
      <xdr:col>112</xdr:col>
      <xdr:colOff>38100</xdr:colOff>
      <xdr:row>42</xdr:row>
      <xdr:rowOff>69262</xdr:rowOff>
    </xdr:to>
    <xdr:sp macro="" textlink="">
      <xdr:nvSpPr>
        <xdr:cNvPr id="494" name="楕円 493">
          <a:extLst>
            <a:ext uri="{FF2B5EF4-FFF2-40B4-BE49-F238E27FC236}">
              <a16:creationId xmlns:a16="http://schemas.microsoft.com/office/drawing/2014/main" id="{B6C68413-E2FF-499F-9E61-6C7BEBD8419C}"/>
            </a:ext>
          </a:extLst>
        </xdr:cNvPr>
        <xdr:cNvSpPr/>
      </xdr:nvSpPr>
      <xdr:spPr>
        <a:xfrm>
          <a:off x="21272500" y="716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17886</xdr:rowOff>
    </xdr:from>
    <xdr:to>
      <xdr:col>116</xdr:col>
      <xdr:colOff>63500</xdr:colOff>
      <xdr:row>42</xdr:row>
      <xdr:rowOff>18462</xdr:rowOff>
    </xdr:to>
    <xdr:cxnSp macro="">
      <xdr:nvCxnSpPr>
        <xdr:cNvPr id="495" name="直線コネクタ 494">
          <a:extLst>
            <a:ext uri="{FF2B5EF4-FFF2-40B4-BE49-F238E27FC236}">
              <a16:creationId xmlns:a16="http://schemas.microsoft.com/office/drawing/2014/main" id="{0536104C-2BED-4BA1-BC3C-1C2351AD9179}"/>
            </a:ext>
          </a:extLst>
        </xdr:cNvPr>
        <xdr:cNvCxnSpPr/>
      </xdr:nvCxnSpPr>
      <xdr:spPr>
        <a:xfrm flipV="1">
          <a:off x="21323300" y="7218786"/>
          <a:ext cx="838200" cy="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139596</xdr:rowOff>
    </xdr:from>
    <xdr:to>
      <xdr:col>107</xdr:col>
      <xdr:colOff>101600</xdr:colOff>
      <xdr:row>42</xdr:row>
      <xdr:rowOff>69746</xdr:rowOff>
    </xdr:to>
    <xdr:sp macro="" textlink="">
      <xdr:nvSpPr>
        <xdr:cNvPr id="496" name="楕円 495">
          <a:extLst>
            <a:ext uri="{FF2B5EF4-FFF2-40B4-BE49-F238E27FC236}">
              <a16:creationId xmlns:a16="http://schemas.microsoft.com/office/drawing/2014/main" id="{D98B5178-2114-4F86-A0A2-667E49AC52ED}"/>
            </a:ext>
          </a:extLst>
        </xdr:cNvPr>
        <xdr:cNvSpPr/>
      </xdr:nvSpPr>
      <xdr:spPr>
        <a:xfrm>
          <a:off x="20383500" y="71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18462</xdr:rowOff>
    </xdr:from>
    <xdr:to>
      <xdr:col>111</xdr:col>
      <xdr:colOff>177800</xdr:colOff>
      <xdr:row>42</xdr:row>
      <xdr:rowOff>18946</xdr:rowOff>
    </xdr:to>
    <xdr:cxnSp macro="">
      <xdr:nvCxnSpPr>
        <xdr:cNvPr id="497" name="直線コネクタ 496">
          <a:extLst>
            <a:ext uri="{FF2B5EF4-FFF2-40B4-BE49-F238E27FC236}">
              <a16:creationId xmlns:a16="http://schemas.microsoft.com/office/drawing/2014/main" id="{9924824A-9E85-4360-9FAA-F69B36CE86F9}"/>
            </a:ext>
          </a:extLst>
        </xdr:cNvPr>
        <xdr:cNvCxnSpPr/>
      </xdr:nvCxnSpPr>
      <xdr:spPr>
        <a:xfrm flipV="1">
          <a:off x="20434300" y="7219362"/>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140157</xdr:rowOff>
    </xdr:from>
    <xdr:to>
      <xdr:col>102</xdr:col>
      <xdr:colOff>165100</xdr:colOff>
      <xdr:row>42</xdr:row>
      <xdr:rowOff>70307</xdr:rowOff>
    </xdr:to>
    <xdr:sp macro="" textlink="">
      <xdr:nvSpPr>
        <xdr:cNvPr id="498" name="楕円 497">
          <a:extLst>
            <a:ext uri="{FF2B5EF4-FFF2-40B4-BE49-F238E27FC236}">
              <a16:creationId xmlns:a16="http://schemas.microsoft.com/office/drawing/2014/main" id="{E3198BED-0830-4CEB-AB3D-693243DC607A}"/>
            </a:ext>
          </a:extLst>
        </xdr:cNvPr>
        <xdr:cNvSpPr/>
      </xdr:nvSpPr>
      <xdr:spPr>
        <a:xfrm>
          <a:off x="19494500" y="716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18946</xdr:rowOff>
    </xdr:from>
    <xdr:to>
      <xdr:col>107</xdr:col>
      <xdr:colOff>50800</xdr:colOff>
      <xdr:row>42</xdr:row>
      <xdr:rowOff>19507</xdr:rowOff>
    </xdr:to>
    <xdr:cxnSp macro="">
      <xdr:nvCxnSpPr>
        <xdr:cNvPr id="499" name="直線コネクタ 498">
          <a:extLst>
            <a:ext uri="{FF2B5EF4-FFF2-40B4-BE49-F238E27FC236}">
              <a16:creationId xmlns:a16="http://schemas.microsoft.com/office/drawing/2014/main" id="{3FCB4666-C743-49C2-B398-4F8611D82253}"/>
            </a:ext>
          </a:extLst>
        </xdr:cNvPr>
        <xdr:cNvCxnSpPr/>
      </xdr:nvCxnSpPr>
      <xdr:spPr>
        <a:xfrm flipV="1">
          <a:off x="19545300" y="7219846"/>
          <a:ext cx="889000" cy="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140601</xdr:rowOff>
    </xdr:from>
    <xdr:to>
      <xdr:col>98</xdr:col>
      <xdr:colOff>38100</xdr:colOff>
      <xdr:row>42</xdr:row>
      <xdr:rowOff>70751</xdr:rowOff>
    </xdr:to>
    <xdr:sp macro="" textlink="">
      <xdr:nvSpPr>
        <xdr:cNvPr id="500" name="楕円 499">
          <a:extLst>
            <a:ext uri="{FF2B5EF4-FFF2-40B4-BE49-F238E27FC236}">
              <a16:creationId xmlns:a16="http://schemas.microsoft.com/office/drawing/2014/main" id="{68A48DB0-65AC-40DB-ADC5-ABF66FEB5BA6}"/>
            </a:ext>
          </a:extLst>
        </xdr:cNvPr>
        <xdr:cNvSpPr/>
      </xdr:nvSpPr>
      <xdr:spPr>
        <a:xfrm>
          <a:off x="18605500" y="717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19507</xdr:rowOff>
    </xdr:from>
    <xdr:to>
      <xdr:col>102</xdr:col>
      <xdr:colOff>114300</xdr:colOff>
      <xdr:row>42</xdr:row>
      <xdr:rowOff>19951</xdr:rowOff>
    </xdr:to>
    <xdr:cxnSp macro="">
      <xdr:nvCxnSpPr>
        <xdr:cNvPr id="501" name="直線コネクタ 500">
          <a:extLst>
            <a:ext uri="{FF2B5EF4-FFF2-40B4-BE49-F238E27FC236}">
              <a16:creationId xmlns:a16="http://schemas.microsoft.com/office/drawing/2014/main" id="{3DB5DFBC-E167-4D30-B7D7-4F7283B384F9}"/>
            </a:ext>
          </a:extLst>
        </xdr:cNvPr>
        <xdr:cNvCxnSpPr/>
      </xdr:nvCxnSpPr>
      <xdr:spPr>
        <a:xfrm flipV="1">
          <a:off x="18656300" y="7220407"/>
          <a:ext cx="8890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3F617D83-5A51-4FC6-AEB1-CF3E21D195DD}"/>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DC80243F-D1C0-4058-87D7-85B2A7B0A9ED}"/>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80308D1B-0E03-4DEB-8FC1-1AEA3C87C6A1}"/>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E838E5FD-A03A-4AF8-92B2-B855B883CC25}"/>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60389</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A1621351-AD5D-463E-87F8-81A6B24D4B11}"/>
            </a:ext>
          </a:extLst>
        </xdr:cNvPr>
        <xdr:cNvSpPr txBox="1"/>
      </xdr:nvSpPr>
      <xdr:spPr>
        <a:xfrm>
          <a:off x="21011095" y="726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60873</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E48403E9-15E1-4913-A559-24ED24D9398C}"/>
            </a:ext>
          </a:extLst>
        </xdr:cNvPr>
        <xdr:cNvSpPr txBox="1"/>
      </xdr:nvSpPr>
      <xdr:spPr>
        <a:xfrm>
          <a:off x="20134795" y="7261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61434</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17D65016-7770-4475-A28C-9FBC2A329C56}"/>
            </a:ext>
          </a:extLst>
        </xdr:cNvPr>
        <xdr:cNvSpPr txBox="1"/>
      </xdr:nvSpPr>
      <xdr:spPr>
        <a:xfrm>
          <a:off x="19278111" y="726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61878</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A44E15CA-C497-4B79-99BC-144752E824AA}"/>
            </a:ext>
          </a:extLst>
        </xdr:cNvPr>
        <xdr:cNvSpPr txBox="1"/>
      </xdr:nvSpPr>
      <xdr:spPr>
        <a:xfrm>
          <a:off x="18389111" y="726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16A0FA2-AE95-412E-9C8B-ABE34CDCA34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EE35C8C8-B1E6-4D3B-AF75-DC7BE61931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F9EA3478-E379-4355-84D3-A5BEA4CAC9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D5D31BF5-705E-444D-85CD-39EDC3CEAFE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3B7B5252-C76B-49EC-B595-4D9710ADCF2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4D895788-BA47-4D80-B8EC-EBD2EDC6BD4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C489493D-02FE-4C6A-AEB8-A4936C8539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FF6C2686-0EE7-4DF9-B724-B48BD0B8E4F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9733E2C2-5918-4EAF-B4D2-BA92D052A4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72E0BE45-1BF6-4E1C-B633-7138013BBE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DED21082-333E-4520-91D1-289327BA0E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E86977B3-0C26-4AB0-B0AD-3CD3F858AC6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F9D40FA4-4C55-4D62-8B1F-46EE05C40D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83501871-8F24-454B-BFC8-A2B6CA83B0C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55CE6803-4293-476F-988D-85E6CAFEC67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BB82E432-13E4-4101-A4EB-85C13F2BB88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9519B9C1-AC75-4211-87BB-0F1DC8F4248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B6F62764-6AC5-4337-8EF6-C765649B528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F1301DDC-0AED-4482-BDD7-F5D983EEDCD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9B0890E9-8DAD-4F04-A76A-D48D6E2F563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884386DC-7C64-4276-B574-48C10F8FDC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7E93139E-A7D9-4B49-A1A8-E2D2562098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B097D5B1-8696-4795-AE25-3296B55633D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A007FDE7-4B7F-4EB5-88D3-09091A31AA6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56055244-1981-40BE-AC1D-13391C92C13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2087D520-DCCF-41A9-80A9-89C227BAA23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F8EB9579-4374-47F4-B339-00D3980261C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60A96592-51CF-46AA-AA66-ACDD9F7F061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E18635BB-DB9C-4189-891C-4CB5430F423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D2817A96-0E80-479A-A29B-2D1723A981A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1BDA0435-DADF-4A79-BED9-FBBCA6DF5A0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C7D3C36F-9277-4F21-A3A7-F5D5B8DA81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0524BCEC-7154-4613-9AD0-358865E0761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4C104097-7D5A-4FAF-B8F5-58850357DA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A5BCDF80-1D35-4AC5-8C3A-80398E0313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6AED19AF-3FDA-471A-B101-D4AEE5C5CBE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5E53B4CB-2F2F-46B1-B3C7-404FA685D4F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D35A7440-9D74-41E4-9FAF-1450FB482FA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7192F46C-70A4-490D-848E-19A1B0AAC74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14C86239-3BAE-422E-8D78-9208C0ED76C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322FF7AF-35B5-42BC-846D-A68F140366A7}"/>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07A6CD43-B9F7-482F-9D51-125AD1BD97C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AB0A1054-AF2A-4557-B5F4-76FFF8014BF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CBA51151-E1E3-4822-84A7-E53A898A16C1}"/>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4" name="直線コネクタ 553">
          <a:extLst>
            <a:ext uri="{FF2B5EF4-FFF2-40B4-BE49-F238E27FC236}">
              <a16:creationId xmlns:a16="http://schemas.microsoft.com/office/drawing/2014/main" id="{3B169046-04FB-4F69-BF6B-C204059EEEE9}"/>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FF562419-7CBB-402B-9E16-0FF5499EB6D5}"/>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6" name="フローチャート: 判断 555">
          <a:extLst>
            <a:ext uri="{FF2B5EF4-FFF2-40B4-BE49-F238E27FC236}">
              <a16:creationId xmlns:a16="http://schemas.microsoft.com/office/drawing/2014/main" id="{BD367B21-F8C3-4EA0-81CE-F453FF66EBD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7" name="フローチャート: 判断 556">
          <a:extLst>
            <a:ext uri="{FF2B5EF4-FFF2-40B4-BE49-F238E27FC236}">
              <a16:creationId xmlns:a16="http://schemas.microsoft.com/office/drawing/2014/main" id="{AD444B54-58B9-4B8F-B282-23A33381A45B}"/>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717691E9-E156-4273-B06C-43A05A7798B4}"/>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9" name="フローチャート: 判断 558">
          <a:extLst>
            <a:ext uri="{FF2B5EF4-FFF2-40B4-BE49-F238E27FC236}">
              <a16:creationId xmlns:a16="http://schemas.microsoft.com/office/drawing/2014/main" id="{E333315A-85AF-4B2B-AE3C-EA546DA1DD71}"/>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0" name="フローチャート: 判断 559">
          <a:extLst>
            <a:ext uri="{FF2B5EF4-FFF2-40B4-BE49-F238E27FC236}">
              <a16:creationId xmlns:a16="http://schemas.microsoft.com/office/drawing/2014/main" id="{53A1A2E8-CFEE-4138-A911-9C5E049115D9}"/>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6D31EDE5-9B9B-439E-8497-F880CF934D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FA5EE492-3E4C-4471-9CB7-E980FFC1225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F2CE838E-45F2-4A00-90A3-44030978C9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D7790C4-998A-4019-A6D8-E5930F1100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0ED2BA1-78F0-4A6C-A336-BF9B0364F10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53975</xdr:rowOff>
    </xdr:from>
    <xdr:to>
      <xdr:col>85</xdr:col>
      <xdr:colOff>177800</xdr:colOff>
      <xdr:row>85</xdr:row>
      <xdr:rowOff>155575</xdr:rowOff>
    </xdr:to>
    <xdr:sp macro="" textlink="">
      <xdr:nvSpPr>
        <xdr:cNvPr id="566" name="楕円 565">
          <a:extLst>
            <a:ext uri="{FF2B5EF4-FFF2-40B4-BE49-F238E27FC236}">
              <a16:creationId xmlns:a16="http://schemas.microsoft.com/office/drawing/2014/main" id="{AAD40973-CFF7-43AD-BFD0-BD23DC1B0A02}"/>
            </a:ext>
          </a:extLst>
        </xdr:cNvPr>
        <xdr:cNvSpPr/>
      </xdr:nvSpPr>
      <xdr:spPr>
        <a:xfrm>
          <a:off x="162687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32402</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BD3422CC-9C32-48B3-AB24-2A14BE6C0CED}"/>
            </a:ext>
          </a:extLst>
        </xdr:cNvPr>
        <xdr:cNvSpPr txBox="1"/>
      </xdr:nvSpPr>
      <xdr:spPr>
        <a:xfrm>
          <a:off x="16357600"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40639</xdr:rowOff>
    </xdr:from>
    <xdr:to>
      <xdr:col>81</xdr:col>
      <xdr:colOff>101600</xdr:colOff>
      <xdr:row>85</xdr:row>
      <xdr:rowOff>142239</xdr:rowOff>
    </xdr:to>
    <xdr:sp macro="" textlink="">
      <xdr:nvSpPr>
        <xdr:cNvPr id="568" name="楕円 567">
          <a:extLst>
            <a:ext uri="{FF2B5EF4-FFF2-40B4-BE49-F238E27FC236}">
              <a16:creationId xmlns:a16="http://schemas.microsoft.com/office/drawing/2014/main" id="{9A05C724-1DD9-44CD-A212-D007E50D3531}"/>
            </a:ext>
          </a:extLst>
        </xdr:cNvPr>
        <xdr:cNvSpPr/>
      </xdr:nvSpPr>
      <xdr:spPr>
        <a:xfrm>
          <a:off x="15430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91439</xdr:rowOff>
    </xdr:from>
    <xdr:to>
      <xdr:col>85</xdr:col>
      <xdr:colOff>127000</xdr:colOff>
      <xdr:row>85</xdr:row>
      <xdr:rowOff>104775</xdr:rowOff>
    </xdr:to>
    <xdr:cxnSp macro="">
      <xdr:nvCxnSpPr>
        <xdr:cNvPr id="569" name="直線コネクタ 568">
          <a:extLst>
            <a:ext uri="{FF2B5EF4-FFF2-40B4-BE49-F238E27FC236}">
              <a16:creationId xmlns:a16="http://schemas.microsoft.com/office/drawing/2014/main" id="{D5B077CD-0C67-4581-90D7-156EE2590A38}"/>
            </a:ext>
          </a:extLst>
        </xdr:cNvPr>
        <xdr:cNvCxnSpPr/>
      </xdr:nvCxnSpPr>
      <xdr:spPr>
        <a:xfrm>
          <a:off x="15481300" y="146646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31114</xdr:rowOff>
    </xdr:from>
    <xdr:to>
      <xdr:col>76</xdr:col>
      <xdr:colOff>165100</xdr:colOff>
      <xdr:row>85</xdr:row>
      <xdr:rowOff>132714</xdr:rowOff>
    </xdr:to>
    <xdr:sp macro="" textlink="">
      <xdr:nvSpPr>
        <xdr:cNvPr id="570" name="楕円 569">
          <a:extLst>
            <a:ext uri="{FF2B5EF4-FFF2-40B4-BE49-F238E27FC236}">
              <a16:creationId xmlns:a16="http://schemas.microsoft.com/office/drawing/2014/main" id="{91D3D710-753E-4F0B-BE71-DEEB8129637A}"/>
            </a:ext>
          </a:extLst>
        </xdr:cNvPr>
        <xdr:cNvSpPr/>
      </xdr:nvSpPr>
      <xdr:spPr>
        <a:xfrm>
          <a:off x="14541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81914</xdr:rowOff>
    </xdr:from>
    <xdr:to>
      <xdr:col>81</xdr:col>
      <xdr:colOff>50800</xdr:colOff>
      <xdr:row>85</xdr:row>
      <xdr:rowOff>91439</xdr:rowOff>
    </xdr:to>
    <xdr:cxnSp macro="">
      <xdr:nvCxnSpPr>
        <xdr:cNvPr id="571" name="直線コネクタ 570">
          <a:extLst>
            <a:ext uri="{FF2B5EF4-FFF2-40B4-BE49-F238E27FC236}">
              <a16:creationId xmlns:a16="http://schemas.microsoft.com/office/drawing/2014/main" id="{44CE89B7-6E5B-4A88-AC36-9C8C6A3887BA}"/>
            </a:ext>
          </a:extLst>
        </xdr:cNvPr>
        <xdr:cNvCxnSpPr/>
      </xdr:nvCxnSpPr>
      <xdr:spPr>
        <a:xfrm>
          <a:off x="14592300" y="1465516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636</xdr:rowOff>
    </xdr:from>
    <xdr:to>
      <xdr:col>72</xdr:col>
      <xdr:colOff>38100</xdr:colOff>
      <xdr:row>85</xdr:row>
      <xdr:rowOff>102236</xdr:rowOff>
    </xdr:to>
    <xdr:sp macro="" textlink="">
      <xdr:nvSpPr>
        <xdr:cNvPr id="572" name="楕円 571">
          <a:extLst>
            <a:ext uri="{FF2B5EF4-FFF2-40B4-BE49-F238E27FC236}">
              <a16:creationId xmlns:a16="http://schemas.microsoft.com/office/drawing/2014/main" id="{E626B8ED-B08F-4B52-AC57-089849F637F5}"/>
            </a:ext>
          </a:extLst>
        </xdr:cNvPr>
        <xdr:cNvSpPr/>
      </xdr:nvSpPr>
      <xdr:spPr>
        <a:xfrm>
          <a:off x="13652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51436</xdr:rowOff>
    </xdr:from>
    <xdr:to>
      <xdr:col>76</xdr:col>
      <xdr:colOff>114300</xdr:colOff>
      <xdr:row>85</xdr:row>
      <xdr:rowOff>81914</xdr:rowOff>
    </xdr:to>
    <xdr:cxnSp macro="">
      <xdr:nvCxnSpPr>
        <xdr:cNvPr id="573" name="直線コネクタ 572">
          <a:extLst>
            <a:ext uri="{FF2B5EF4-FFF2-40B4-BE49-F238E27FC236}">
              <a16:creationId xmlns:a16="http://schemas.microsoft.com/office/drawing/2014/main" id="{973CEA6B-8BA6-4101-ADC3-DCD4BFA5BE86}"/>
            </a:ext>
          </a:extLst>
        </xdr:cNvPr>
        <xdr:cNvCxnSpPr/>
      </xdr:nvCxnSpPr>
      <xdr:spPr>
        <a:xfrm>
          <a:off x="13703300" y="146246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132080</xdr:rowOff>
    </xdr:from>
    <xdr:to>
      <xdr:col>67</xdr:col>
      <xdr:colOff>101600</xdr:colOff>
      <xdr:row>85</xdr:row>
      <xdr:rowOff>62230</xdr:rowOff>
    </xdr:to>
    <xdr:sp macro="" textlink="">
      <xdr:nvSpPr>
        <xdr:cNvPr id="574" name="楕円 573">
          <a:extLst>
            <a:ext uri="{FF2B5EF4-FFF2-40B4-BE49-F238E27FC236}">
              <a16:creationId xmlns:a16="http://schemas.microsoft.com/office/drawing/2014/main" id="{9D7F1928-7705-4C3A-B367-C050C6ED8078}"/>
            </a:ext>
          </a:extLst>
        </xdr:cNvPr>
        <xdr:cNvSpPr/>
      </xdr:nvSpPr>
      <xdr:spPr>
        <a:xfrm>
          <a:off x="12763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11430</xdr:rowOff>
    </xdr:from>
    <xdr:to>
      <xdr:col>71</xdr:col>
      <xdr:colOff>177800</xdr:colOff>
      <xdr:row>85</xdr:row>
      <xdr:rowOff>51436</xdr:rowOff>
    </xdr:to>
    <xdr:cxnSp macro="">
      <xdr:nvCxnSpPr>
        <xdr:cNvPr id="575" name="直線コネクタ 574">
          <a:extLst>
            <a:ext uri="{FF2B5EF4-FFF2-40B4-BE49-F238E27FC236}">
              <a16:creationId xmlns:a16="http://schemas.microsoft.com/office/drawing/2014/main" id="{7D32F8F6-3DC3-47EE-9262-F5DB9D4663B8}"/>
            </a:ext>
          </a:extLst>
        </xdr:cNvPr>
        <xdr:cNvCxnSpPr/>
      </xdr:nvCxnSpPr>
      <xdr:spPr>
        <a:xfrm>
          <a:off x="12814300" y="145846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6" name="n_1aveValue【消防施設】&#10;有形固定資産減価償却率">
          <a:extLst>
            <a:ext uri="{FF2B5EF4-FFF2-40B4-BE49-F238E27FC236}">
              <a16:creationId xmlns:a16="http://schemas.microsoft.com/office/drawing/2014/main" id="{92C26EB2-9E17-42DF-B227-D823B7ABF8F1}"/>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7" name="n_2aveValue【消防施設】&#10;有形固定資産減価償却率">
          <a:extLst>
            <a:ext uri="{FF2B5EF4-FFF2-40B4-BE49-F238E27FC236}">
              <a16:creationId xmlns:a16="http://schemas.microsoft.com/office/drawing/2014/main" id="{7433C5C8-EB3E-430E-8DB6-08C60BC5E913}"/>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8" name="n_3aveValue【消防施設】&#10;有形固定資産減価償却率">
          <a:extLst>
            <a:ext uri="{FF2B5EF4-FFF2-40B4-BE49-F238E27FC236}">
              <a16:creationId xmlns:a16="http://schemas.microsoft.com/office/drawing/2014/main" id="{98C151FF-F2EE-4267-B854-20E4108A4BB9}"/>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9" name="n_4aveValue【消防施設】&#10;有形固定資産減価償却率">
          <a:extLst>
            <a:ext uri="{FF2B5EF4-FFF2-40B4-BE49-F238E27FC236}">
              <a16:creationId xmlns:a16="http://schemas.microsoft.com/office/drawing/2014/main" id="{83375EFC-742B-4AA5-9C94-929266E939FE}"/>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133366</xdr:rowOff>
    </xdr:from>
    <xdr:ext cx="405111" cy="259045"/>
    <xdr:sp macro="" textlink="">
      <xdr:nvSpPr>
        <xdr:cNvPr id="580" name="n_1mainValue【消防施設】&#10;有形固定資産減価償却率">
          <a:extLst>
            <a:ext uri="{FF2B5EF4-FFF2-40B4-BE49-F238E27FC236}">
              <a16:creationId xmlns:a16="http://schemas.microsoft.com/office/drawing/2014/main" id="{647D1319-1ADB-42A4-85E1-BDAAEF116D0A}"/>
            </a:ext>
          </a:extLst>
        </xdr:cNvPr>
        <xdr:cNvSpPr txBox="1"/>
      </xdr:nvSpPr>
      <xdr:spPr>
        <a:xfrm>
          <a:off x="152660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123841</xdr:rowOff>
    </xdr:from>
    <xdr:ext cx="405111" cy="259045"/>
    <xdr:sp macro="" textlink="">
      <xdr:nvSpPr>
        <xdr:cNvPr id="581" name="n_2mainValue【消防施設】&#10;有形固定資産減価償却率">
          <a:extLst>
            <a:ext uri="{FF2B5EF4-FFF2-40B4-BE49-F238E27FC236}">
              <a16:creationId xmlns:a16="http://schemas.microsoft.com/office/drawing/2014/main" id="{B23A898A-2144-47E6-AC16-FC645FBC5834}"/>
            </a:ext>
          </a:extLst>
        </xdr:cNvPr>
        <xdr:cNvSpPr txBox="1"/>
      </xdr:nvSpPr>
      <xdr:spPr>
        <a:xfrm>
          <a:off x="14389744" y="1469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93363</xdr:rowOff>
    </xdr:from>
    <xdr:ext cx="405111" cy="259045"/>
    <xdr:sp macro="" textlink="">
      <xdr:nvSpPr>
        <xdr:cNvPr id="582" name="n_3mainValue【消防施設】&#10;有形固定資産減価償却率">
          <a:extLst>
            <a:ext uri="{FF2B5EF4-FFF2-40B4-BE49-F238E27FC236}">
              <a16:creationId xmlns:a16="http://schemas.microsoft.com/office/drawing/2014/main" id="{77713D6F-CF23-416F-813F-29B32BF8CE86}"/>
            </a:ext>
          </a:extLst>
        </xdr:cNvPr>
        <xdr:cNvSpPr txBox="1"/>
      </xdr:nvSpPr>
      <xdr:spPr>
        <a:xfrm>
          <a:off x="13500744" y="1466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53357</xdr:rowOff>
    </xdr:from>
    <xdr:ext cx="405111" cy="259045"/>
    <xdr:sp macro="" textlink="">
      <xdr:nvSpPr>
        <xdr:cNvPr id="583" name="n_4mainValue【消防施設】&#10;有形固定資産減価償却率">
          <a:extLst>
            <a:ext uri="{FF2B5EF4-FFF2-40B4-BE49-F238E27FC236}">
              <a16:creationId xmlns:a16="http://schemas.microsoft.com/office/drawing/2014/main" id="{CA087C68-A956-4F80-A66D-7A93E44B9804}"/>
            </a:ext>
          </a:extLst>
        </xdr:cNvPr>
        <xdr:cNvSpPr txBox="1"/>
      </xdr:nvSpPr>
      <xdr:spPr>
        <a:xfrm>
          <a:off x="12611744"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78F52495-ED98-481C-B8FA-C7EB8920033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EC59453D-CB67-4A76-A7AA-EB5563842C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D1057585-5EC0-436A-94EA-AC03DB56F0F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98905141-96E0-4BDB-893F-08458809A1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EAD59A3-DB0F-4BDC-A9BE-79A245916D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E50E5D22-1A57-4E23-8DF0-C1672F188D5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D601F8DC-1C57-44DA-A6D5-B725018378A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2A8AEE28-D5FB-461F-B0AC-12B91684584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6FDED248-1EDE-4CA0-A23C-81848A4DE66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795A05F0-4B16-4737-8B01-9BCA2B81935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736AE3E6-89F2-4D00-BFBC-3241298E3F0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A14EE28F-CAAF-43EE-96E0-0619DCE016A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D351CFA2-5EC6-41B8-AFE0-AF5507BC33A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7" name="テキスト ボックス 596">
          <a:extLst>
            <a:ext uri="{FF2B5EF4-FFF2-40B4-BE49-F238E27FC236}">
              <a16:creationId xmlns:a16="http://schemas.microsoft.com/office/drawing/2014/main" id="{6D823F94-8EC4-4C4E-A5AE-F744EAE30163}"/>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52AD8D94-67A2-451A-B94B-B5B618B1F67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9" name="テキスト ボックス 598">
          <a:extLst>
            <a:ext uri="{FF2B5EF4-FFF2-40B4-BE49-F238E27FC236}">
              <a16:creationId xmlns:a16="http://schemas.microsoft.com/office/drawing/2014/main" id="{20241C03-E872-4766-8EF0-074A570FA094}"/>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A1FD40E3-B4FC-4DB1-AB85-7586C0BB9CD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1" name="テキスト ボックス 600">
          <a:extLst>
            <a:ext uri="{FF2B5EF4-FFF2-40B4-BE49-F238E27FC236}">
              <a16:creationId xmlns:a16="http://schemas.microsoft.com/office/drawing/2014/main" id="{FFB4D9D9-4688-4B1A-8927-7E9DC887811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3F82DA2B-8053-4C8E-AC87-EB821E54A7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3" name="テキスト ボックス 602">
          <a:extLst>
            <a:ext uri="{FF2B5EF4-FFF2-40B4-BE49-F238E27FC236}">
              <a16:creationId xmlns:a16="http://schemas.microsoft.com/office/drawing/2014/main" id="{F93B2649-213E-4A6C-9368-857F077D4842}"/>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D82C5253-18E1-4F1B-83EE-FAE85220034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5" name="テキスト ボックス 604">
          <a:extLst>
            <a:ext uri="{FF2B5EF4-FFF2-40B4-BE49-F238E27FC236}">
              <a16:creationId xmlns:a16="http://schemas.microsoft.com/office/drawing/2014/main" id="{5FE2AD29-62D8-4562-A224-339AE4E1C3FC}"/>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FBDE9297-0BD6-48ED-A70C-E2CE56989AF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7" name="テキスト ボックス 606">
          <a:extLst>
            <a:ext uri="{FF2B5EF4-FFF2-40B4-BE49-F238E27FC236}">
              <a16:creationId xmlns:a16="http://schemas.microsoft.com/office/drawing/2014/main" id="{4E6141E1-C08D-4E41-90A3-F1777E68BBAF}"/>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122EEBE5-EA1E-4C70-A438-B162DF9357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9" name="直線コネクタ 608">
          <a:extLst>
            <a:ext uri="{FF2B5EF4-FFF2-40B4-BE49-F238E27FC236}">
              <a16:creationId xmlns:a16="http://schemas.microsoft.com/office/drawing/2014/main" id="{595FE3B4-6E92-42E0-8678-A209F367E529}"/>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0" name="【消防施設】&#10;一人当たり面積最小値テキスト">
          <a:extLst>
            <a:ext uri="{FF2B5EF4-FFF2-40B4-BE49-F238E27FC236}">
              <a16:creationId xmlns:a16="http://schemas.microsoft.com/office/drawing/2014/main" id="{B17BB379-2416-4F53-8DE2-411F733F4D69}"/>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1" name="直線コネクタ 610">
          <a:extLst>
            <a:ext uri="{FF2B5EF4-FFF2-40B4-BE49-F238E27FC236}">
              <a16:creationId xmlns:a16="http://schemas.microsoft.com/office/drawing/2014/main" id="{42F09370-9F71-4089-AB24-5E2A1497FAFB}"/>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2" name="【消防施設】&#10;一人当たり面積最大値テキスト">
          <a:extLst>
            <a:ext uri="{FF2B5EF4-FFF2-40B4-BE49-F238E27FC236}">
              <a16:creationId xmlns:a16="http://schemas.microsoft.com/office/drawing/2014/main" id="{E19C7EC7-74CC-41B4-8E2E-7A9291580086}"/>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3" name="直線コネクタ 612">
          <a:extLst>
            <a:ext uri="{FF2B5EF4-FFF2-40B4-BE49-F238E27FC236}">
              <a16:creationId xmlns:a16="http://schemas.microsoft.com/office/drawing/2014/main" id="{6040BD68-3DEE-4F26-9B50-FE436F5AE088}"/>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4" name="【消防施設】&#10;一人当たり面積平均値テキスト">
          <a:extLst>
            <a:ext uri="{FF2B5EF4-FFF2-40B4-BE49-F238E27FC236}">
              <a16:creationId xmlns:a16="http://schemas.microsoft.com/office/drawing/2014/main" id="{4BB45352-1100-47A3-B70D-9213EF55F459}"/>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5" name="フローチャート: 判断 614">
          <a:extLst>
            <a:ext uri="{FF2B5EF4-FFF2-40B4-BE49-F238E27FC236}">
              <a16:creationId xmlns:a16="http://schemas.microsoft.com/office/drawing/2014/main" id="{51AED175-501A-4DDC-AE16-CCFA81E17578}"/>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6" name="フローチャート: 判断 615">
          <a:extLst>
            <a:ext uri="{FF2B5EF4-FFF2-40B4-BE49-F238E27FC236}">
              <a16:creationId xmlns:a16="http://schemas.microsoft.com/office/drawing/2014/main" id="{47FCC77C-C049-4DFA-B2B3-3692596C4D8D}"/>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7" name="フローチャート: 判断 616">
          <a:extLst>
            <a:ext uri="{FF2B5EF4-FFF2-40B4-BE49-F238E27FC236}">
              <a16:creationId xmlns:a16="http://schemas.microsoft.com/office/drawing/2014/main" id="{77680EA4-2DAE-4EDD-B13A-0805524C40B2}"/>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8" name="フローチャート: 判断 617">
          <a:extLst>
            <a:ext uri="{FF2B5EF4-FFF2-40B4-BE49-F238E27FC236}">
              <a16:creationId xmlns:a16="http://schemas.microsoft.com/office/drawing/2014/main" id="{40913074-0A4A-4DC2-AFEA-79A2C305FF75}"/>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9" name="フローチャート: 判断 618">
          <a:extLst>
            <a:ext uri="{FF2B5EF4-FFF2-40B4-BE49-F238E27FC236}">
              <a16:creationId xmlns:a16="http://schemas.microsoft.com/office/drawing/2014/main" id="{C2AA74CB-6419-4B52-BBE6-570A17A8EA74}"/>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0937417-3134-49E1-B79A-704F28D4898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99F45D2-696B-4D96-BDAF-393BCA5803A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2517C02-4D05-4766-91C9-76CF16AEAF8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BD663C08-C869-44D0-AAAC-5B0C1E55D21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700B60D7-A4E7-41A4-86FE-226FD0105D5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116056</xdr:rowOff>
    </xdr:from>
    <xdr:to>
      <xdr:col>116</xdr:col>
      <xdr:colOff>114300</xdr:colOff>
      <xdr:row>87</xdr:row>
      <xdr:rowOff>46206</xdr:rowOff>
    </xdr:to>
    <xdr:sp macro="" textlink="">
      <xdr:nvSpPr>
        <xdr:cNvPr id="625" name="楕円 624">
          <a:extLst>
            <a:ext uri="{FF2B5EF4-FFF2-40B4-BE49-F238E27FC236}">
              <a16:creationId xmlns:a16="http://schemas.microsoft.com/office/drawing/2014/main" id="{3F2725FD-DFF5-457D-8A4E-88D81F12071F}"/>
            </a:ext>
          </a:extLst>
        </xdr:cNvPr>
        <xdr:cNvSpPr/>
      </xdr:nvSpPr>
      <xdr:spPr>
        <a:xfrm>
          <a:off x="22110700" y="148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6" name="【消防施設】&#10;一人当たり面積該当値テキスト">
          <a:extLst>
            <a:ext uri="{FF2B5EF4-FFF2-40B4-BE49-F238E27FC236}">
              <a16:creationId xmlns:a16="http://schemas.microsoft.com/office/drawing/2014/main" id="{F01A46AF-79B7-4665-83AC-B7FA2C1E9794}"/>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116111</xdr:rowOff>
    </xdr:from>
    <xdr:to>
      <xdr:col>112</xdr:col>
      <xdr:colOff>38100</xdr:colOff>
      <xdr:row>87</xdr:row>
      <xdr:rowOff>46261</xdr:rowOff>
    </xdr:to>
    <xdr:sp macro="" textlink="">
      <xdr:nvSpPr>
        <xdr:cNvPr id="627" name="楕円 626">
          <a:extLst>
            <a:ext uri="{FF2B5EF4-FFF2-40B4-BE49-F238E27FC236}">
              <a16:creationId xmlns:a16="http://schemas.microsoft.com/office/drawing/2014/main" id="{5EBF8498-EF93-4876-859F-A0029D92EC76}"/>
            </a:ext>
          </a:extLst>
        </xdr:cNvPr>
        <xdr:cNvSpPr/>
      </xdr:nvSpPr>
      <xdr:spPr>
        <a:xfrm>
          <a:off x="21272500" y="148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166856</xdr:rowOff>
    </xdr:from>
    <xdr:to>
      <xdr:col>116</xdr:col>
      <xdr:colOff>63500</xdr:colOff>
      <xdr:row>86</xdr:row>
      <xdr:rowOff>166911</xdr:rowOff>
    </xdr:to>
    <xdr:cxnSp macro="">
      <xdr:nvCxnSpPr>
        <xdr:cNvPr id="628" name="直線コネクタ 627">
          <a:extLst>
            <a:ext uri="{FF2B5EF4-FFF2-40B4-BE49-F238E27FC236}">
              <a16:creationId xmlns:a16="http://schemas.microsoft.com/office/drawing/2014/main" id="{D4C81A86-79E1-4839-9817-3E4BB120E1E7}"/>
            </a:ext>
          </a:extLst>
        </xdr:cNvPr>
        <xdr:cNvCxnSpPr/>
      </xdr:nvCxnSpPr>
      <xdr:spPr>
        <a:xfrm flipV="1">
          <a:off x="21323300" y="14911556"/>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116154</xdr:rowOff>
    </xdr:from>
    <xdr:to>
      <xdr:col>107</xdr:col>
      <xdr:colOff>101600</xdr:colOff>
      <xdr:row>87</xdr:row>
      <xdr:rowOff>46304</xdr:rowOff>
    </xdr:to>
    <xdr:sp macro="" textlink="">
      <xdr:nvSpPr>
        <xdr:cNvPr id="629" name="楕円 628">
          <a:extLst>
            <a:ext uri="{FF2B5EF4-FFF2-40B4-BE49-F238E27FC236}">
              <a16:creationId xmlns:a16="http://schemas.microsoft.com/office/drawing/2014/main" id="{67D6A84C-4270-4A93-AD6D-B35C4119EF79}"/>
            </a:ext>
          </a:extLst>
        </xdr:cNvPr>
        <xdr:cNvSpPr/>
      </xdr:nvSpPr>
      <xdr:spPr>
        <a:xfrm>
          <a:off x="20383500" y="1486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166911</xdr:rowOff>
    </xdr:from>
    <xdr:to>
      <xdr:col>111</xdr:col>
      <xdr:colOff>177800</xdr:colOff>
      <xdr:row>86</xdr:row>
      <xdr:rowOff>166954</xdr:rowOff>
    </xdr:to>
    <xdr:cxnSp macro="">
      <xdr:nvCxnSpPr>
        <xdr:cNvPr id="630" name="直線コネクタ 629">
          <a:extLst>
            <a:ext uri="{FF2B5EF4-FFF2-40B4-BE49-F238E27FC236}">
              <a16:creationId xmlns:a16="http://schemas.microsoft.com/office/drawing/2014/main" id="{62E2541D-CED6-4881-8A94-6EE6C53FEF88}"/>
            </a:ext>
          </a:extLst>
        </xdr:cNvPr>
        <xdr:cNvCxnSpPr/>
      </xdr:nvCxnSpPr>
      <xdr:spPr>
        <a:xfrm flipV="1">
          <a:off x="20434300" y="14911611"/>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116208</xdr:rowOff>
    </xdr:from>
    <xdr:to>
      <xdr:col>102</xdr:col>
      <xdr:colOff>165100</xdr:colOff>
      <xdr:row>87</xdr:row>
      <xdr:rowOff>46358</xdr:rowOff>
    </xdr:to>
    <xdr:sp macro="" textlink="">
      <xdr:nvSpPr>
        <xdr:cNvPr id="631" name="楕円 630">
          <a:extLst>
            <a:ext uri="{FF2B5EF4-FFF2-40B4-BE49-F238E27FC236}">
              <a16:creationId xmlns:a16="http://schemas.microsoft.com/office/drawing/2014/main" id="{C5919234-B557-4947-BF1D-C2840F6E02C6}"/>
            </a:ext>
          </a:extLst>
        </xdr:cNvPr>
        <xdr:cNvSpPr/>
      </xdr:nvSpPr>
      <xdr:spPr>
        <a:xfrm>
          <a:off x="19494500" y="1486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166954</xdr:rowOff>
    </xdr:from>
    <xdr:to>
      <xdr:col>107</xdr:col>
      <xdr:colOff>50800</xdr:colOff>
      <xdr:row>86</xdr:row>
      <xdr:rowOff>167008</xdr:rowOff>
    </xdr:to>
    <xdr:cxnSp macro="">
      <xdr:nvCxnSpPr>
        <xdr:cNvPr id="632" name="直線コネクタ 631">
          <a:extLst>
            <a:ext uri="{FF2B5EF4-FFF2-40B4-BE49-F238E27FC236}">
              <a16:creationId xmlns:a16="http://schemas.microsoft.com/office/drawing/2014/main" id="{A568A089-34E9-4E20-929B-E0263C1C4887}"/>
            </a:ext>
          </a:extLst>
        </xdr:cNvPr>
        <xdr:cNvCxnSpPr/>
      </xdr:nvCxnSpPr>
      <xdr:spPr>
        <a:xfrm flipV="1">
          <a:off x="19545300" y="14911654"/>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116252</xdr:rowOff>
    </xdr:from>
    <xdr:to>
      <xdr:col>98</xdr:col>
      <xdr:colOff>38100</xdr:colOff>
      <xdr:row>87</xdr:row>
      <xdr:rowOff>46402</xdr:rowOff>
    </xdr:to>
    <xdr:sp macro="" textlink="">
      <xdr:nvSpPr>
        <xdr:cNvPr id="633" name="楕円 632">
          <a:extLst>
            <a:ext uri="{FF2B5EF4-FFF2-40B4-BE49-F238E27FC236}">
              <a16:creationId xmlns:a16="http://schemas.microsoft.com/office/drawing/2014/main" id="{60162E8C-3619-4C6B-8C13-3C4938B27D6D}"/>
            </a:ext>
          </a:extLst>
        </xdr:cNvPr>
        <xdr:cNvSpPr/>
      </xdr:nvSpPr>
      <xdr:spPr>
        <a:xfrm>
          <a:off x="18605500" y="148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167008</xdr:rowOff>
    </xdr:from>
    <xdr:to>
      <xdr:col>102</xdr:col>
      <xdr:colOff>114300</xdr:colOff>
      <xdr:row>86</xdr:row>
      <xdr:rowOff>167052</xdr:rowOff>
    </xdr:to>
    <xdr:cxnSp macro="">
      <xdr:nvCxnSpPr>
        <xdr:cNvPr id="634" name="直線コネクタ 633">
          <a:extLst>
            <a:ext uri="{FF2B5EF4-FFF2-40B4-BE49-F238E27FC236}">
              <a16:creationId xmlns:a16="http://schemas.microsoft.com/office/drawing/2014/main" id="{883874C2-E3AF-4046-8B1D-2C05862F8C10}"/>
            </a:ext>
          </a:extLst>
        </xdr:cNvPr>
        <xdr:cNvCxnSpPr/>
      </xdr:nvCxnSpPr>
      <xdr:spPr>
        <a:xfrm flipV="1">
          <a:off x="18656300" y="14911708"/>
          <a:ext cx="8890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5" name="n_1aveValue【消防施設】&#10;一人当たり面積">
          <a:extLst>
            <a:ext uri="{FF2B5EF4-FFF2-40B4-BE49-F238E27FC236}">
              <a16:creationId xmlns:a16="http://schemas.microsoft.com/office/drawing/2014/main" id="{CC2D4D0B-3A64-412A-B760-CCA5C8525355}"/>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6" name="n_2aveValue【消防施設】&#10;一人当たり面積">
          <a:extLst>
            <a:ext uri="{FF2B5EF4-FFF2-40B4-BE49-F238E27FC236}">
              <a16:creationId xmlns:a16="http://schemas.microsoft.com/office/drawing/2014/main" id="{8A4E944A-08FB-49FF-9A70-20D86C6B7FBE}"/>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7" name="n_3aveValue【消防施設】&#10;一人当たり面積">
          <a:extLst>
            <a:ext uri="{FF2B5EF4-FFF2-40B4-BE49-F238E27FC236}">
              <a16:creationId xmlns:a16="http://schemas.microsoft.com/office/drawing/2014/main" id="{D824863F-3F54-422D-B9D8-044F4129865F}"/>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8" name="n_4aveValue【消防施設】&#10;一人当たり面積">
          <a:extLst>
            <a:ext uri="{FF2B5EF4-FFF2-40B4-BE49-F238E27FC236}">
              <a16:creationId xmlns:a16="http://schemas.microsoft.com/office/drawing/2014/main" id="{1F67E96B-C899-4003-B5A9-DEC2B70C2279}"/>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62788</xdr:rowOff>
    </xdr:from>
    <xdr:ext cx="469744" cy="259045"/>
    <xdr:sp macro="" textlink="">
      <xdr:nvSpPr>
        <xdr:cNvPr id="639" name="n_1mainValue【消防施設】&#10;一人当たり面積">
          <a:extLst>
            <a:ext uri="{FF2B5EF4-FFF2-40B4-BE49-F238E27FC236}">
              <a16:creationId xmlns:a16="http://schemas.microsoft.com/office/drawing/2014/main" id="{FC2A4326-3C42-4D91-A825-455D66EA468E}"/>
            </a:ext>
          </a:extLst>
        </xdr:cNvPr>
        <xdr:cNvSpPr txBox="1"/>
      </xdr:nvSpPr>
      <xdr:spPr>
        <a:xfrm>
          <a:off x="21075727" y="146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62831</xdr:rowOff>
    </xdr:from>
    <xdr:ext cx="469744" cy="259045"/>
    <xdr:sp macro="" textlink="">
      <xdr:nvSpPr>
        <xdr:cNvPr id="640" name="n_2mainValue【消防施設】&#10;一人当たり面積">
          <a:extLst>
            <a:ext uri="{FF2B5EF4-FFF2-40B4-BE49-F238E27FC236}">
              <a16:creationId xmlns:a16="http://schemas.microsoft.com/office/drawing/2014/main" id="{3614B405-8178-4C05-9240-5216DA321C7D}"/>
            </a:ext>
          </a:extLst>
        </xdr:cNvPr>
        <xdr:cNvSpPr txBox="1"/>
      </xdr:nvSpPr>
      <xdr:spPr>
        <a:xfrm>
          <a:off x="20199427" y="1463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62885</xdr:rowOff>
    </xdr:from>
    <xdr:ext cx="469744" cy="259045"/>
    <xdr:sp macro="" textlink="">
      <xdr:nvSpPr>
        <xdr:cNvPr id="641" name="n_3mainValue【消防施設】&#10;一人当たり面積">
          <a:extLst>
            <a:ext uri="{FF2B5EF4-FFF2-40B4-BE49-F238E27FC236}">
              <a16:creationId xmlns:a16="http://schemas.microsoft.com/office/drawing/2014/main" id="{9C337130-A88E-4CEF-85FA-ECBEDB536B96}"/>
            </a:ext>
          </a:extLst>
        </xdr:cNvPr>
        <xdr:cNvSpPr txBox="1"/>
      </xdr:nvSpPr>
      <xdr:spPr>
        <a:xfrm>
          <a:off x="19310427" y="1463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62929</xdr:rowOff>
    </xdr:from>
    <xdr:ext cx="469744" cy="259045"/>
    <xdr:sp macro="" textlink="">
      <xdr:nvSpPr>
        <xdr:cNvPr id="642" name="n_4mainValue【消防施設】&#10;一人当たり面積">
          <a:extLst>
            <a:ext uri="{FF2B5EF4-FFF2-40B4-BE49-F238E27FC236}">
              <a16:creationId xmlns:a16="http://schemas.microsoft.com/office/drawing/2014/main" id="{26996033-0FD0-4D2E-BE30-7793B19824EE}"/>
            </a:ext>
          </a:extLst>
        </xdr:cNvPr>
        <xdr:cNvSpPr txBox="1"/>
      </xdr:nvSpPr>
      <xdr:spPr>
        <a:xfrm>
          <a:off x="18421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1A0B2DDE-D6AF-4881-9FF5-86B905FB041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54D357BD-B1C8-46BA-9C80-02A9F2CCD7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E9A55BB1-901B-4DE6-9ABD-D17F69224C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8F181FDB-E8C8-4975-989F-3AEF46ED14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16BCC8C5-48A8-402B-9C77-C966C65EA4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F488D6E3-E93E-4901-8651-FD592A59CA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7C130E9F-280C-44D9-AAB8-BA91C5AE893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12DF745D-BFE0-4A36-A288-08B4E34C40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5F847DE4-CD8E-4D82-BA82-BEE2E033A2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183D86C3-1890-49DD-8292-2F679F36E7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23DA7E85-1AE7-4EEA-A3B0-11D05F7A0DD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843FB333-35E5-45EB-B6DF-84404B7A5B3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64136380-8098-4CA9-8E36-BE1A61B5E6E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1A741674-F3B2-40E8-B121-E776BC9822A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911E191-A5AB-4DF8-9AA6-D26B3EB2259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8426F97A-CE3D-425A-98F5-BDA198B55AA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9D7D707B-8A9E-4F64-AFEA-CB8453E3450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7A88B2B6-EECF-4E76-968E-4D4BE232FAA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37C67832-7EA3-4B56-A112-169D35C95AC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8F2925A8-57C5-4A83-86CD-69E9FF071B8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BB5AADDB-7791-4E9E-BBDB-A993674D525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3657BFD6-E24B-4631-8F7A-02D1F7B0FCA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196A673D-D574-48BF-BCB3-EBAD8227752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57FA1224-8E25-4820-B2C6-9ED665DE4D4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F87CF2FC-92B1-4F8B-8950-8FD73EBA91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8" name="直線コネクタ 667">
          <a:extLst>
            <a:ext uri="{FF2B5EF4-FFF2-40B4-BE49-F238E27FC236}">
              <a16:creationId xmlns:a16="http://schemas.microsoft.com/office/drawing/2014/main" id="{308CF3F8-073D-4B16-8DBC-527FBAE9C269}"/>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9" name="【庁舎】&#10;有形固定資産減価償却率最小値テキスト">
          <a:extLst>
            <a:ext uri="{FF2B5EF4-FFF2-40B4-BE49-F238E27FC236}">
              <a16:creationId xmlns:a16="http://schemas.microsoft.com/office/drawing/2014/main" id="{D30CDF53-677A-4605-B0B5-BDD2F3576E51}"/>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0" name="直線コネクタ 669">
          <a:extLst>
            <a:ext uri="{FF2B5EF4-FFF2-40B4-BE49-F238E27FC236}">
              <a16:creationId xmlns:a16="http://schemas.microsoft.com/office/drawing/2014/main" id="{EBC37055-FDA0-4C92-8F2E-F541F27444E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1" name="【庁舎】&#10;有形固定資産減価償却率最大値テキスト">
          <a:extLst>
            <a:ext uri="{FF2B5EF4-FFF2-40B4-BE49-F238E27FC236}">
              <a16:creationId xmlns:a16="http://schemas.microsoft.com/office/drawing/2014/main" id="{CE22B9B4-3CD9-4F91-A926-F13477312A39}"/>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2" name="直線コネクタ 671">
          <a:extLst>
            <a:ext uri="{FF2B5EF4-FFF2-40B4-BE49-F238E27FC236}">
              <a16:creationId xmlns:a16="http://schemas.microsoft.com/office/drawing/2014/main" id="{D710B11E-CC68-4262-B77E-9F668448836C}"/>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3" name="【庁舎】&#10;有形固定資産減価償却率平均値テキスト">
          <a:extLst>
            <a:ext uri="{FF2B5EF4-FFF2-40B4-BE49-F238E27FC236}">
              <a16:creationId xmlns:a16="http://schemas.microsoft.com/office/drawing/2014/main" id="{718BA0DA-B7D3-4A3E-91B1-18A4F443F94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4" name="フローチャート: 判断 673">
          <a:extLst>
            <a:ext uri="{FF2B5EF4-FFF2-40B4-BE49-F238E27FC236}">
              <a16:creationId xmlns:a16="http://schemas.microsoft.com/office/drawing/2014/main" id="{ED55BB84-2C84-476C-92E6-5E0D7E3D242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96E58D4A-3C22-4DEA-B006-38E4BC148138}"/>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B017E09F-547C-4277-BDFF-DCBCE5B4938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7" name="フローチャート: 判断 676">
          <a:extLst>
            <a:ext uri="{FF2B5EF4-FFF2-40B4-BE49-F238E27FC236}">
              <a16:creationId xmlns:a16="http://schemas.microsoft.com/office/drawing/2014/main" id="{C7F6E1A3-A16B-487E-89C9-1A854EBEE7BC}"/>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8" name="フローチャート: 判断 677">
          <a:extLst>
            <a:ext uri="{FF2B5EF4-FFF2-40B4-BE49-F238E27FC236}">
              <a16:creationId xmlns:a16="http://schemas.microsoft.com/office/drawing/2014/main" id="{0469378D-BDBE-4789-AF64-9362C4A3B716}"/>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8A6EFE0-04DB-4B78-A167-1761AE19577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F161F1E-A3FF-419D-807E-16B07AF264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7E4BBCB-295D-419B-9365-48B4863E4FD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5A6CF22-E699-4190-A31B-58076F2174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C6DF7A7F-C846-4086-BBF2-A65E714EA2B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164193</xdr:rowOff>
    </xdr:from>
    <xdr:to>
      <xdr:col>85</xdr:col>
      <xdr:colOff>177800</xdr:colOff>
      <xdr:row>108</xdr:row>
      <xdr:rowOff>94343</xdr:rowOff>
    </xdr:to>
    <xdr:sp macro="" textlink="">
      <xdr:nvSpPr>
        <xdr:cNvPr id="684" name="楕円 683">
          <a:extLst>
            <a:ext uri="{FF2B5EF4-FFF2-40B4-BE49-F238E27FC236}">
              <a16:creationId xmlns:a16="http://schemas.microsoft.com/office/drawing/2014/main" id="{2FBA175A-047F-45F0-821B-09290E5AE69C}"/>
            </a:ext>
          </a:extLst>
        </xdr:cNvPr>
        <xdr:cNvSpPr/>
      </xdr:nvSpPr>
      <xdr:spPr>
        <a:xfrm>
          <a:off x="162687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142620</xdr:rowOff>
    </xdr:from>
    <xdr:ext cx="405111" cy="259045"/>
    <xdr:sp macro="" textlink="">
      <xdr:nvSpPr>
        <xdr:cNvPr id="685" name="【庁舎】&#10;有形固定資産減価償却率該当値テキスト">
          <a:extLst>
            <a:ext uri="{FF2B5EF4-FFF2-40B4-BE49-F238E27FC236}">
              <a16:creationId xmlns:a16="http://schemas.microsoft.com/office/drawing/2014/main" id="{C940EC7A-B496-4452-98BD-CEF279A06A75}"/>
            </a:ext>
          </a:extLst>
        </xdr:cNvPr>
        <xdr:cNvSpPr txBox="1"/>
      </xdr:nvSpPr>
      <xdr:spPr>
        <a:xfrm>
          <a:off x="16357600"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131536</xdr:rowOff>
    </xdr:from>
    <xdr:to>
      <xdr:col>81</xdr:col>
      <xdr:colOff>101600</xdr:colOff>
      <xdr:row>108</xdr:row>
      <xdr:rowOff>61686</xdr:rowOff>
    </xdr:to>
    <xdr:sp macro="" textlink="">
      <xdr:nvSpPr>
        <xdr:cNvPr id="686" name="楕円 685">
          <a:extLst>
            <a:ext uri="{FF2B5EF4-FFF2-40B4-BE49-F238E27FC236}">
              <a16:creationId xmlns:a16="http://schemas.microsoft.com/office/drawing/2014/main" id="{FE246DDB-7C16-4A24-B92B-FB20D2788355}"/>
            </a:ext>
          </a:extLst>
        </xdr:cNvPr>
        <xdr:cNvSpPr/>
      </xdr:nvSpPr>
      <xdr:spPr>
        <a:xfrm>
          <a:off x="15430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43543</xdr:rowOff>
    </xdr:to>
    <xdr:cxnSp macro="">
      <xdr:nvCxnSpPr>
        <xdr:cNvPr id="687" name="直線コネクタ 686">
          <a:extLst>
            <a:ext uri="{FF2B5EF4-FFF2-40B4-BE49-F238E27FC236}">
              <a16:creationId xmlns:a16="http://schemas.microsoft.com/office/drawing/2014/main" id="{BB557EF7-5D41-4CE4-9FF0-23A0DE4AE887}"/>
            </a:ext>
          </a:extLst>
        </xdr:cNvPr>
        <xdr:cNvCxnSpPr/>
      </xdr:nvCxnSpPr>
      <xdr:spPr>
        <a:xfrm>
          <a:off x="15481300" y="185274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688" name="楕円 687">
          <a:extLst>
            <a:ext uri="{FF2B5EF4-FFF2-40B4-BE49-F238E27FC236}">
              <a16:creationId xmlns:a16="http://schemas.microsoft.com/office/drawing/2014/main" id="{5C6B97AA-58C4-4B37-B16F-78F2078C5F78}"/>
            </a:ext>
          </a:extLst>
        </xdr:cNvPr>
        <xdr:cNvSpPr/>
      </xdr:nvSpPr>
      <xdr:spPr>
        <a:xfrm>
          <a:off x="14541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149679</xdr:rowOff>
    </xdr:from>
    <xdr:to>
      <xdr:col>81</xdr:col>
      <xdr:colOff>50800</xdr:colOff>
      <xdr:row>108</xdr:row>
      <xdr:rowOff>10886</xdr:rowOff>
    </xdr:to>
    <xdr:cxnSp macro="">
      <xdr:nvCxnSpPr>
        <xdr:cNvPr id="689" name="直線コネクタ 688">
          <a:extLst>
            <a:ext uri="{FF2B5EF4-FFF2-40B4-BE49-F238E27FC236}">
              <a16:creationId xmlns:a16="http://schemas.microsoft.com/office/drawing/2014/main" id="{921336E6-F6AD-4BC9-A404-367FCEF44063}"/>
            </a:ext>
          </a:extLst>
        </xdr:cNvPr>
        <xdr:cNvCxnSpPr/>
      </xdr:nvCxnSpPr>
      <xdr:spPr>
        <a:xfrm>
          <a:off x="14592300" y="18494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66221</xdr:rowOff>
    </xdr:from>
    <xdr:to>
      <xdr:col>72</xdr:col>
      <xdr:colOff>38100</xdr:colOff>
      <xdr:row>107</xdr:row>
      <xdr:rowOff>167821</xdr:rowOff>
    </xdr:to>
    <xdr:sp macro="" textlink="">
      <xdr:nvSpPr>
        <xdr:cNvPr id="690" name="楕円 689">
          <a:extLst>
            <a:ext uri="{FF2B5EF4-FFF2-40B4-BE49-F238E27FC236}">
              <a16:creationId xmlns:a16="http://schemas.microsoft.com/office/drawing/2014/main" id="{D17DD624-3B6F-4FAD-BB52-A995B39C314D}"/>
            </a:ext>
          </a:extLst>
        </xdr:cNvPr>
        <xdr:cNvSpPr/>
      </xdr:nvSpPr>
      <xdr:spPr>
        <a:xfrm>
          <a:off x="1365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117021</xdr:rowOff>
    </xdr:from>
    <xdr:to>
      <xdr:col>76</xdr:col>
      <xdr:colOff>114300</xdr:colOff>
      <xdr:row>107</xdr:row>
      <xdr:rowOff>149679</xdr:rowOff>
    </xdr:to>
    <xdr:cxnSp macro="">
      <xdr:nvCxnSpPr>
        <xdr:cNvPr id="691" name="直線コネクタ 690">
          <a:extLst>
            <a:ext uri="{FF2B5EF4-FFF2-40B4-BE49-F238E27FC236}">
              <a16:creationId xmlns:a16="http://schemas.microsoft.com/office/drawing/2014/main" id="{63D8CB60-202F-4E6B-A9EF-8B47BD25FEC7}"/>
            </a:ext>
          </a:extLst>
        </xdr:cNvPr>
        <xdr:cNvCxnSpPr/>
      </xdr:nvCxnSpPr>
      <xdr:spPr>
        <a:xfrm>
          <a:off x="13703300" y="18462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33564</xdr:rowOff>
    </xdr:from>
    <xdr:to>
      <xdr:col>67</xdr:col>
      <xdr:colOff>101600</xdr:colOff>
      <xdr:row>107</xdr:row>
      <xdr:rowOff>135164</xdr:rowOff>
    </xdr:to>
    <xdr:sp macro="" textlink="">
      <xdr:nvSpPr>
        <xdr:cNvPr id="692" name="楕円 691">
          <a:extLst>
            <a:ext uri="{FF2B5EF4-FFF2-40B4-BE49-F238E27FC236}">
              <a16:creationId xmlns:a16="http://schemas.microsoft.com/office/drawing/2014/main" id="{39AC3076-221E-4467-8120-D2E7F7509525}"/>
            </a:ext>
          </a:extLst>
        </xdr:cNvPr>
        <xdr:cNvSpPr/>
      </xdr:nvSpPr>
      <xdr:spPr>
        <a:xfrm>
          <a:off x="12763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84364</xdr:rowOff>
    </xdr:from>
    <xdr:to>
      <xdr:col>71</xdr:col>
      <xdr:colOff>177800</xdr:colOff>
      <xdr:row>107</xdr:row>
      <xdr:rowOff>117021</xdr:rowOff>
    </xdr:to>
    <xdr:cxnSp macro="">
      <xdr:nvCxnSpPr>
        <xdr:cNvPr id="693" name="直線コネクタ 692">
          <a:extLst>
            <a:ext uri="{FF2B5EF4-FFF2-40B4-BE49-F238E27FC236}">
              <a16:creationId xmlns:a16="http://schemas.microsoft.com/office/drawing/2014/main" id="{C41B61F5-7415-4B6B-AFCB-23457D206359}"/>
            </a:ext>
          </a:extLst>
        </xdr:cNvPr>
        <xdr:cNvCxnSpPr/>
      </xdr:nvCxnSpPr>
      <xdr:spPr>
        <a:xfrm>
          <a:off x="12814300" y="18429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657417B1-3E2A-4165-ADA4-DD6D851A9E9E}"/>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B2395A83-2BD7-4C9F-9DD7-7AB464A40F8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6" name="n_3aveValue【庁舎】&#10;有形固定資産減価償却率">
          <a:extLst>
            <a:ext uri="{FF2B5EF4-FFF2-40B4-BE49-F238E27FC236}">
              <a16:creationId xmlns:a16="http://schemas.microsoft.com/office/drawing/2014/main" id="{369194EF-CF49-4EC3-83E6-56F5551A5254}"/>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7" name="n_4aveValue【庁舎】&#10;有形固定資産減価償却率">
          <a:extLst>
            <a:ext uri="{FF2B5EF4-FFF2-40B4-BE49-F238E27FC236}">
              <a16:creationId xmlns:a16="http://schemas.microsoft.com/office/drawing/2014/main" id="{E1B638C4-DE76-416A-BE35-BD7C1C879F0C}"/>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52813</xdr:rowOff>
    </xdr:from>
    <xdr:ext cx="405111" cy="259045"/>
    <xdr:sp macro="" textlink="">
      <xdr:nvSpPr>
        <xdr:cNvPr id="698" name="n_1mainValue【庁舎】&#10;有形固定資産減価償却率">
          <a:extLst>
            <a:ext uri="{FF2B5EF4-FFF2-40B4-BE49-F238E27FC236}">
              <a16:creationId xmlns:a16="http://schemas.microsoft.com/office/drawing/2014/main" id="{6CD3BCFA-26BA-46BA-8405-B3FE28B8C660}"/>
            </a:ext>
          </a:extLst>
        </xdr:cNvPr>
        <xdr:cNvSpPr txBox="1"/>
      </xdr:nvSpPr>
      <xdr:spPr>
        <a:xfrm>
          <a:off x="152660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699" name="n_2mainValue【庁舎】&#10;有形固定資産減価償却率">
          <a:extLst>
            <a:ext uri="{FF2B5EF4-FFF2-40B4-BE49-F238E27FC236}">
              <a16:creationId xmlns:a16="http://schemas.microsoft.com/office/drawing/2014/main" id="{CC21C1CB-63AE-4A78-9B8C-E1E2BD28DA8F}"/>
            </a:ext>
          </a:extLst>
        </xdr:cNvPr>
        <xdr:cNvSpPr txBox="1"/>
      </xdr:nvSpPr>
      <xdr:spPr>
        <a:xfrm>
          <a:off x="14389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158948</xdr:rowOff>
    </xdr:from>
    <xdr:ext cx="405111" cy="259045"/>
    <xdr:sp macro="" textlink="">
      <xdr:nvSpPr>
        <xdr:cNvPr id="700" name="n_3mainValue【庁舎】&#10;有形固定資産減価償却率">
          <a:extLst>
            <a:ext uri="{FF2B5EF4-FFF2-40B4-BE49-F238E27FC236}">
              <a16:creationId xmlns:a16="http://schemas.microsoft.com/office/drawing/2014/main" id="{8EBE307D-046E-41E8-8DF9-639D83C20B8F}"/>
            </a:ext>
          </a:extLst>
        </xdr:cNvPr>
        <xdr:cNvSpPr txBox="1"/>
      </xdr:nvSpPr>
      <xdr:spPr>
        <a:xfrm>
          <a:off x="13500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126291</xdr:rowOff>
    </xdr:from>
    <xdr:ext cx="405111" cy="259045"/>
    <xdr:sp macro="" textlink="">
      <xdr:nvSpPr>
        <xdr:cNvPr id="701" name="n_4mainValue【庁舎】&#10;有形固定資産減価償却率">
          <a:extLst>
            <a:ext uri="{FF2B5EF4-FFF2-40B4-BE49-F238E27FC236}">
              <a16:creationId xmlns:a16="http://schemas.microsoft.com/office/drawing/2014/main" id="{121437FD-492E-4DEF-982C-D75C157E52B5}"/>
            </a:ext>
          </a:extLst>
        </xdr:cNvPr>
        <xdr:cNvSpPr txBox="1"/>
      </xdr:nvSpPr>
      <xdr:spPr>
        <a:xfrm>
          <a:off x="12611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7287BC62-845A-4984-B802-65B707535B5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29E3D15-EE49-44B0-89F3-63DDA8A3B46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83A620E8-29DF-42CE-B7CC-16E2EF3CFE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4A8C301D-E0DF-4182-95C7-69628D74FBF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EBFA36BB-8525-47E2-9353-42729A472A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C0E1EF16-A4E7-4762-AC70-F9D3EC409C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40B77A8B-5666-4256-950E-DE313B6F2AE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301EF544-E0E2-49CA-8A85-CB7BC6F7965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8EB33B22-8233-4A2D-AD03-D2641BF028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68FE9B79-2E44-4395-A179-0EE854C4F4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6E11EC5C-0577-495E-9B15-2648557C1C86}"/>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12913984-840E-4BAF-899D-059FBDBEF48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D5F9D25B-56F7-459D-AA0F-61071AD0278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8836ED84-ADC2-456B-9FE8-3FF21DD5BE2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703F16C-7C95-4E9A-B3A6-52DEF35D677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E4D67D1C-6E43-4E06-828A-2BD1A019748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669A8760-D491-4A26-B182-208DA99EA84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44F841E8-EAC1-43B5-A7DA-9EFF1D3DE8F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AE5142C6-B970-4732-9619-88CB1E2E455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E0F0D5DD-E14B-4413-A1B3-60401BD10F5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744B000F-6D75-4415-AF95-4EAB25F429D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535C4C13-9E6C-474E-A580-46A36C10AA5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271E4691-BFDF-48A8-AC29-BF97705EFDC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B115C21F-7B07-4354-A43A-CF6CBB7042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6" name="直線コネクタ 725">
          <a:extLst>
            <a:ext uri="{FF2B5EF4-FFF2-40B4-BE49-F238E27FC236}">
              <a16:creationId xmlns:a16="http://schemas.microsoft.com/office/drawing/2014/main" id="{42CF8938-5BDD-427C-B9E8-A529D81BE67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7" name="【庁舎】&#10;一人当たり面積最小値テキスト">
          <a:extLst>
            <a:ext uri="{FF2B5EF4-FFF2-40B4-BE49-F238E27FC236}">
              <a16:creationId xmlns:a16="http://schemas.microsoft.com/office/drawing/2014/main" id="{FA9070CC-3725-4AB2-87D8-572D90A7862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8" name="直線コネクタ 727">
          <a:extLst>
            <a:ext uri="{FF2B5EF4-FFF2-40B4-BE49-F238E27FC236}">
              <a16:creationId xmlns:a16="http://schemas.microsoft.com/office/drawing/2014/main" id="{0DC3D46D-848A-4A9F-AFE7-2A8125A9F872}"/>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9" name="【庁舎】&#10;一人当たり面積最大値テキスト">
          <a:extLst>
            <a:ext uri="{FF2B5EF4-FFF2-40B4-BE49-F238E27FC236}">
              <a16:creationId xmlns:a16="http://schemas.microsoft.com/office/drawing/2014/main" id="{32AA878A-F76C-4351-95C5-77F8DE8FEA3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0" name="直線コネクタ 729">
          <a:extLst>
            <a:ext uri="{FF2B5EF4-FFF2-40B4-BE49-F238E27FC236}">
              <a16:creationId xmlns:a16="http://schemas.microsoft.com/office/drawing/2014/main" id="{7C2519FB-DC23-4522-B557-4224E5AA7A47}"/>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1" name="【庁舎】&#10;一人当たり面積平均値テキスト">
          <a:extLst>
            <a:ext uri="{FF2B5EF4-FFF2-40B4-BE49-F238E27FC236}">
              <a16:creationId xmlns:a16="http://schemas.microsoft.com/office/drawing/2014/main" id="{BA552906-088E-493A-BBD3-A1D71D6CA26C}"/>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2" name="フローチャート: 判断 731">
          <a:extLst>
            <a:ext uri="{FF2B5EF4-FFF2-40B4-BE49-F238E27FC236}">
              <a16:creationId xmlns:a16="http://schemas.microsoft.com/office/drawing/2014/main" id="{9E96EBF8-3A0A-4B96-8F66-460738639ED3}"/>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3" name="フローチャート: 判断 732">
          <a:extLst>
            <a:ext uri="{FF2B5EF4-FFF2-40B4-BE49-F238E27FC236}">
              <a16:creationId xmlns:a16="http://schemas.microsoft.com/office/drawing/2014/main" id="{6F13E3BA-71C7-4AB9-B873-6FB9F34BB82C}"/>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4" name="フローチャート: 判断 733">
          <a:extLst>
            <a:ext uri="{FF2B5EF4-FFF2-40B4-BE49-F238E27FC236}">
              <a16:creationId xmlns:a16="http://schemas.microsoft.com/office/drawing/2014/main" id="{FF36757E-464D-42BA-9DA5-7479CD42597A}"/>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5" name="フローチャート: 判断 734">
          <a:extLst>
            <a:ext uri="{FF2B5EF4-FFF2-40B4-BE49-F238E27FC236}">
              <a16:creationId xmlns:a16="http://schemas.microsoft.com/office/drawing/2014/main" id="{4D9C5A63-161E-4B1E-B905-551BFC8AADAD}"/>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6" name="フローチャート: 判断 735">
          <a:extLst>
            <a:ext uri="{FF2B5EF4-FFF2-40B4-BE49-F238E27FC236}">
              <a16:creationId xmlns:a16="http://schemas.microsoft.com/office/drawing/2014/main" id="{AEE19C41-FEDC-4F2C-BF70-310A03461E1B}"/>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8D80F3CC-F7A0-4A5A-B102-940AF90050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AF6513E-5A50-48C1-B191-D18BDC4EC6F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9A990A8-885D-453C-B825-7C798C39747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84F0B9E-A075-4AB6-A84E-F979D52D44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F9DBAE3E-1188-4349-A4F3-7485A9C1E33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95250</xdr:rowOff>
    </xdr:from>
    <xdr:to>
      <xdr:col>116</xdr:col>
      <xdr:colOff>114300</xdr:colOff>
      <xdr:row>108</xdr:row>
      <xdr:rowOff>25400</xdr:rowOff>
    </xdr:to>
    <xdr:sp macro="" textlink="">
      <xdr:nvSpPr>
        <xdr:cNvPr id="742" name="楕円 741">
          <a:extLst>
            <a:ext uri="{FF2B5EF4-FFF2-40B4-BE49-F238E27FC236}">
              <a16:creationId xmlns:a16="http://schemas.microsoft.com/office/drawing/2014/main" id="{67456922-6304-4C8D-914B-C3B40A028435}"/>
            </a:ext>
          </a:extLst>
        </xdr:cNvPr>
        <xdr:cNvSpPr/>
      </xdr:nvSpPr>
      <xdr:spPr>
        <a:xfrm>
          <a:off x="22110700" y="184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73677</xdr:rowOff>
    </xdr:from>
    <xdr:ext cx="469744" cy="259045"/>
    <xdr:sp macro="" textlink="">
      <xdr:nvSpPr>
        <xdr:cNvPr id="743" name="【庁舎】&#10;一人当たり面積該当値テキスト">
          <a:extLst>
            <a:ext uri="{FF2B5EF4-FFF2-40B4-BE49-F238E27FC236}">
              <a16:creationId xmlns:a16="http://schemas.microsoft.com/office/drawing/2014/main" id="{F8C351D2-53D2-47F9-8D16-D3C7D918F921}"/>
            </a:ext>
          </a:extLst>
        </xdr:cNvPr>
        <xdr:cNvSpPr txBox="1"/>
      </xdr:nvSpPr>
      <xdr:spPr>
        <a:xfrm>
          <a:off x="22199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111761</xdr:rowOff>
    </xdr:from>
    <xdr:to>
      <xdr:col>112</xdr:col>
      <xdr:colOff>38100</xdr:colOff>
      <xdr:row>108</xdr:row>
      <xdr:rowOff>41911</xdr:rowOff>
    </xdr:to>
    <xdr:sp macro="" textlink="">
      <xdr:nvSpPr>
        <xdr:cNvPr id="744" name="楕円 743">
          <a:extLst>
            <a:ext uri="{FF2B5EF4-FFF2-40B4-BE49-F238E27FC236}">
              <a16:creationId xmlns:a16="http://schemas.microsoft.com/office/drawing/2014/main" id="{55DE49E7-EBA0-4AEB-8962-38307AC918D9}"/>
            </a:ext>
          </a:extLst>
        </xdr:cNvPr>
        <xdr:cNvSpPr/>
      </xdr:nvSpPr>
      <xdr:spPr>
        <a:xfrm>
          <a:off x="21272500" y="1845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146050</xdr:rowOff>
    </xdr:from>
    <xdr:to>
      <xdr:col>116</xdr:col>
      <xdr:colOff>63500</xdr:colOff>
      <xdr:row>107</xdr:row>
      <xdr:rowOff>162561</xdr:rowOff>
    </xdr:to>
    <xdr:cxnSp macro="">
      <xdr:nvCxnSpPr>
        <xdr:cNvPr id="745" name="直線コネクタ 744">
          <a:extLst>
            <a:ext uri="{FF2B5EF4-FFF2-40B4-BE49-F238E27FC236}">
              <a16:creationId xmlns:a16="http://schemas.microsoft.com/office/drawing/2014/main" id="{762FAB6D-B0B5-40F1-B06D-54DE5B71EC09}"/>
            </a:ext>
          </a:extLst>
        </xdr:cNvPr>
        <xdr:cNvCxnSpPr/>
      </xdr:nvCxnSpPr>
      <xdr:spPr>
        <a:xfrm flipV="1">
          <a:off x="21323300" y="18491200"/>
          <a:ext cx="8382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124461</xdr:rowOff>
    </xdr:from>
    <xdr:to>
      <xdr:col>107</xdr:col>
      <xdr:colOff>101600</xdr:colOff>
      <xdr:row>108</xdr:row>
      <xdr:rowOff>54611</xdr:rowOff>
    </xdr:to>
    <xdr:sp macro="" textlink="">
      <xdr:nvSpPr>
        <xdr:cNvPr id="746" name="楕円 745">
          <a:extLst>
            <a:ext uri="{FF2B5EF4-FFF2-40B4-BE49-F238E27FC236}">
              <a16:creationId xmlns:a16="http://schemas.microsoft.com/office/drawing/2014/main" id="{D5030116-7DC8-4C4B-A284-595E33FD1941}"/>
            </a:ext>
          </a:extLst>
        </xdr:cNvPr>
        <xdr:cNvSpPr/>
      </xdr:nvSpPr>
      <xdr:spPr>
        <a:xfrm>
          <a:off x="20383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162561</xdr:rowOff>
    </xdr:from>
    <xdr:to>
      <xdr:col>111</xdr:col>
      <xdr:colOff>177800</xdr:colOff>
      <xdr:row>108</xdr:row>
      <xdr:rowOff>3811</xdr:rowOff>
    </xdr:to>
    <xdr:cxnSp macro="">
      <xdr:nvCxnSpPr>
        <xdr:cNvPr id="747" name="直線コネクタ 746">
          <a:extLst>
            <a:ext uri="{FF2B5EF4-FFF2-40B4-BE49-F238E27FC236}">
              <a16:creationId xmlns:a16="http://schemas.microsoft.com/office/drawing/2014/main" id="{067EA066-221C-4475-B25C-B444538A6C7B}"/>
            </a:ext>
          </a:extLst>
        </xdr:cNvPr>
        <xdr:cNvCxnSpPr/>
      </xdr:nvCxnSpPr>
      <xdr:spPr>
        <a:xfrm flipV="1">
          <a:off x="20434300" y="1850771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140970</xdr:rowOff>
    </xdr:from>
    <xdr:to>
      <xdr:col>102</xdr:col>
      <xdr:colOff>165100</xdr:colOff>
      <xdr:row>108</xdr:row>
      <xdr:rowOff>71120</xdr:rowOff>
    </xdr:to>
    <xdr:sp macro="" textlink="">
      <xdr:nvSpPr>
        <xdr:cNvPr id="748" name="楕円 747">
          <a:extLst>
            <a:ext uri="{FF2B5EF4-FFF2-40B4-BE49-F238E27FC236}">
              <a16:creationId xmlns:a16="http://schemas.microsoft.com/office/drawing/2014/main" id="{301744BE-BD3B-496C-B026-D1AE17284C03}"/>
            </a:ext>
          </a:extLst>
        </xdr:cNvPr>
        <xdr:cNvSpPr/>
      </xdr:nvSpPr>
      <xdr:spPr>
        <a:xfrm>
          <a:off x="19494500" y="184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3811</xdr:rowOff>
    </xdr:from>
    <xdr:to>
      <xdr:col>107</xdr:col>
      <xdr:colOff>50800</xdr:colOff>
      <xdr:row>108</xdr:row>
      <xdr:rowOff>20320</xdr:rowOff>
    </xdr:to>
    <xdr:cxnSp macro="">
      <xdr:nvCxnSpPr>
        <xdr:cNvPr id="749" name="直線コネクタ 748">
          <a:extLst>
            <a:ext uri="{FF2B5EF4-FFF2-40B4-BE49-F238E27FC236}">
              <a16:creationId xmlns:a16="http://schemas.microsoft.com/office/drawing/2014/main" id="{43112AB9-0D37-4B8C-874B-96AAD07BEC1B}"/>
            </a:ext>
          </a:extLst>
        </xdr:cNvPr>
        <xdr:cNvCxnSpPr/>
      </xdr:nvCxnSpPr>
      <xdr:spPr>
        <a:xfrm flipV="1">
          <a:off x="19545300" y="18520411"/>
          <a:ext cx="889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152400</xdr:rowOff>
    </xdr:from>
    <xdr:to>
      <xdr:col>98</xdr:col>
      <xdr:colOff>38100</xdr:colOff>
      <xdr:row>108</xdr:row>
      <xdr:rowOff>82550</xdr:rowOff>
    </xdr:to>
    <xdr:sp macro="" textlink="">
      <xdr:nvSpPr>
        <xdr:cNvPr id="750" name="楕円 749">
          <a:extLst>
            <a:ext uri="{FF2B5EF4-FFF2-40B4-BE49-F238E27FC236}">
              <a16:creationId xmlns:a16="http://schemas.microsoft.com/office/drawing/2014/main" id="{BEA9923A-43CE-4970-A937-9D734304D608}"/>
            </a:ext>
          </a:extLst>
        </xdr:cNvPr>
        <xdr:cNvSpPr/>
      </xdr:nvSpPr>
      <xdr:spPr>
        <a:xfrm>
          <a:off x="18605500" y="184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20320</xdr:rowOff>
    </xdr:from>
    <xdr:to>
      <xdr:col>102</xdr:col>
      <xdr:colOff>114300</xdr:colOff>
      <xdr:row>108</xdr:row>
      <xdr:rowOff>31750</xdr:rowOff>
    </xdr:to>
    <xdr:cxnSp macro="">
      <xdr:nvCxnSpPr>
        <xdr:cNvPr id="751" name="直線コネクタ 750">
          <a:extLst>
            <a:ext uri="{FF2B5EF4-FFF2-40B4-BE49-F238E27FC236}">
              <a16:creationId xmlns:a16="http://schemas.microsoft.com/office/drawing/2014/main" id="{EB60FDC2-C8B1-4D97-BCA4-743FD0BBE009}"/>
            </a:ext>
          </a:extLst>
        </xdr:cNvPr>
        <xdr:cNvCxnSpPr/>
      </xdr:nvCxnSpPr>
      <xdr:spPr>
        <a:xfrm flipV="1">
          <a:off x="18656300" y="18536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2" name="n_1aveValue【庁舎】&#10;一人当たり面積">
          <a:extLst>
            <a:ext uri="{FF2B5EF4-FFF2-40B4-BE49-F238E27FC236}">
              <a16:creationId xmlns:a16="http://schemas.microsoft.com/office/drawing/2014/main" id="{6F7A9C23-2509-4D39-83B4-C097E5E66E9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3" name="n_2aveValue【庁舎】&#10;一人当たり面積">
          <a:extLst>
            <a:ext uri="{FF2B5EF4-FFF2-40B4-BE49-F238E27FC236}">
              <a16:creationId xmlns:a16="http://schemas.microsoft.com/office/drawing/2014/main" id="{46371697-9401-44CD-A9EC-9000224A17B4}"/>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4" name="n_3aveValue【庁舎】&#10;一人当たり面積">
          <a:extLst>
            <a:ext uri="{FF2B5EF4-FFF2-40B4-BE49-F238E27FC236}">
              <a16:creationId xmlns:a16="http://schemas.microsoft.com/office/drawing/2014/main" id="{BA0AFB9F-E685-41CD-B422-CDFFBC73EB53}"/>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5" name="n_4aveValue【庁舎】&#10;一人当たり面積">
          <a:extLst>
            <a:ext uri="{FF2B5EF4-FFF2-40B4-BE49-F238E27FC236}">
              <a16:creationId xmlns:a16="http://schemas.microsoft.com/office/drawing/2014/main" id="{04CD44FC-2053-4A72-855D-B20069F4496C}"/>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33038</xdr:rowOff>
    </xdr:from>
    <xdr:ext cx="469744" cy="259045"/>
    <xdr:sp macro="" textlink="">
      <xdr:nvSpPr>
        <xdr:cNvPr id="756" name="n_1mainValue【庁舎】&#10;一人当たり面積">
          <a:extLst>
            <a:ext uri="{FF2B5EF4-FFF2-40B4-BE49-F238E27FC236}">
              <a16:creationId xmlns:a16="http://schemas.microsoft.com/office/drawing/2014/main" id="{2D5DE95C-A61C-4363-B769-0138512036B2}"/>
            </a:ext>
          </a:extLst>
        </xdr:cNvPr>
        <xdr:cNvSpPr txBox="1"/>
      </xdr:nvSpPr>
      <xdr:spPr>
        <a:xfrm>
          <a:off x="21075727" y="1854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45738</xdr:rowOff>
    </xdr:from>
    <xdr:ext cx="469744" cy="259045"/>
    <xdr:sp macro="" textlink="">
      <xdr:nvSpPr>
        <xdr:cNvPr id="757" name="n_2mainValue【庁舎】&#10;一人当たり面積">
          <a:extLst>
            <a:ext uri="{FF2B5EF4-FFF2-40B4-BE49-F238E27FC236}">
              <a16:creationId xmlns:a16="http://schemas.microsoft.com/office/drawing/2014/main" id="{5043BCC4-3839-41E0-AAF8-23D2ADBDBFD6}"/>
            </a:ext>
          </a:extLst>
        </xdr:cNvPr>
        <xdr:cNvSpPr txBox="1"/>
      </xdr:nvSpPr>
      <xdr:spPr>
        <a:xfrm>
          <a:off x="20199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62247</xdr:rowOff>
    </xdr:from>
    <xdr:ext cx="469744" cy="259045"/>
    <xdr:sp macro="" textlink="">
      <xdr:nvSpPr>
        <xdr:cNvPr id="758" name="n_3mainValue【庁舎】&#10;一人当たり面積">
          <a:extLst>
            <a:ext uri="{FF2B5EF4-FFF2-40B4-BE49-F238E27FC236}">
              <a16:creationId xmlns:a16="http://schemas.microsoft.com/office/drawing/2014/main" id="{9318CFBF-EF7E-42C8-9878-BF8A4E375BB4}"/>
            </a:ext>
          </a:extLst>
        </xdr:cNvPr>
        <xdr:cNvSpPr txBox="1"/>
      </xdr:nvSpPr>
      <xdr:spPr>
        <a:xfrm>
          <a:off x="19310427" y="1857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73677</xdr:rowOff>
    </xdr:from>
    <xdr:ext cx="469744" cy="259045"/>
    <xdr:sp macro="" textlink="">
      <xdr:nvSpPr>
        <xdr:cNvPr id="759" name="n_4mainValue【庁舎】&#10;一人当たり面積">
          <a:extLst>
            <a:ext uri="{FF2B5EF4-FFF2-40B4-BE49-F238E27FC236}">
              <a16:creationId xmlns:a16="http://schemas.microsoft.com/office/drawing/2014/main" id="{2C1B9F84-0C43-4DEC-9EC1-C2DBE16C6E52}"/>
            </a:ext>
          </a:extLst>
        </xdr:cNvPr>
        <xdr:cNvSpPr txBox="1"/>
      </xdr:nvSpPr>
      <xdr:spPr>
        <a:xfrm>
          <a:off x="18421427" y="1859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FBA9777C-41A4-4DE4-8544-A1754F817E7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6BB38725-FF6A-498D-9DF5-68524BFA659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A1CE23D3-3EC5-4186-BC59-4ED9FA048B5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各施設の有形固定資産減価償却率は、類似団体内平均値を上回る結果となっている。体育館・プール、一般廃棄物処理施設、福祉施設については、老朽化により有形固定資産減価償却率が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％前後と高くなっている。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と消防施設の有形固定資産減価償却率は、類似団体内平均値を大きく上回る数値となっている。庁舎については町有資産の中でも大規模な施設であり、その更新・維持管理については町財政にとって大きな負担となることから、慎重な管理計画が必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や図書館においても、施設の状況や財政状況を検討し適切な管理を行っていく必要がある。図書館の一人当たり面積は類似団体内平均値と比べて低くなっているが、利用状況からみて充足していると考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また、福祉施設や庁舎においても一人当たり面積が類似団体内平均値と比べて低くなっているが、人口規模から見て妥当であると考える。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4674870</v>
      </c>
      <c r="BO4" s="407"/>
      <c r="BP4" s="407"/>
      <c r="BQ4" s="407"/>
      <c r="BR4" s="407"/>
      <c r="BS4" s="407"/>
      <c r="BT4" s="407"/>
      <c r="BU4" s="408"/>
      <c r="BV4" s="406">
        <v>4260579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5.4</v>
      </c>
      <c r="CU4" s="413"/>
      <c r="CV4" s="413"/>
      <c r="CW4" s="413"/>
      <c r="CX4" s="413"/>
      <c r="CY4" s="413"/>
      <c r="CZ4" s="413"/>
      <c r="DA4" s="414"/>
      <c r="DB4" s="412">
        <v>5.8</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4470840</v>
      </c>
      <c r="BO5" s="444"/>
      <c r="BP5" s="444"/>
      <c r="BQ5" s="444"/>
      <c r="BR5" s="444"/>
      <c r="BS5" s="444"/>
      <c r="BT5" s="444"/>
      <c r="BU5" s="445"/>
      <c r="BV5" s="443">
        <v>4055051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83.2</v>
      </c>
      <c r="CU5" s="441"/>
      <c r="CV5" s="441"/>
      <c r="CW5" s="441"/>
      <c r="CX5" s="441"/>
      <c r="CY5" s="441"/>
      <c r="CZ5" s="441"/>
      <c r="DA5" s="442"/>
      <c r="DB5" s="440">
        <v>86.3</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204030</v>
      </c>
      <c r="BO6" s="444"/>
      <c r="BP6" s="444"/>
      <c r="BQ6" s="444"/>
      <c r="BR6" s="444"/>
      <c r="BS6" s="444"/>
      <c r="BT6" s="444"/>
      <c r="BU6" s="445"/>
      <c r="BV6" s="443">
        <v>205528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83.4</v>
      </c>
      <c r="CU6" s="481"/>
      <c r="CV6" s="481"/>
      <c r="CW6" s="481"/>
      <c r="CX6" s="481"/>
      <c r="CY6" s="481"/>
      <c r="CZ6" s="481"/>
      <c r="DA6" s="482"/>
      <c r="DB6" s="480">
        <v>86.7</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60015</v>
      </c>
      <c r="BO7" s="444"/>
      <c r="BP7" s="444"/>
      <c r="BQ7" s="444"/>
      <c r="BR7" s="444"/>
      <c r="BS7" s="444"/>
      <c r="BT7" s="444"/>
      <c r="BU7" s="445"/>
      <c r="BV7" s="443">
        <v>55617</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2653527</v>
      </c>
      <c r="CU7" s="444"/>
      <c r="CV7" s="444"/>
      <c r="CW7" s="444"/>
      <c r="CX7" s="444"/>
      <c r="CY7" s="444"/>
      <c r="CZ7" s="444"/>
      <c r="DA7" s="445"/>
      <c r="DB7" s="443">
        <v>2589231</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144015</v>
      </c>
      <c r="BO8" s="444"/>
      <c r="BP8" s="444"/>
      <c r="BQ8" s="444"/>
      <c r="BR8" s="444"/>
      <c r="BS8" s="444"/>
      <c r="BT8" s="444"/>
      <c r="BU8" s="445"/>
      <c r="BV8" s="443">
        <v>149911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0.26</v>
      </c>
      <c r="CU8" s="484"/>
      <c r="CV8" s="484"/>
      <c r="CW8" s="484"/>
      <c r="CX8" s="484"/>
      <c r="CY8" s="484"/>
      <c r="CZ8" s="484"/>
      <c r="DA8" s="485"/>
      <c r="DB8" s="483">
        <v>0.26</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6038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-5896</v>
      </c>
      <c r="BO9" s="444"/>
      <c r="BP9" s="444"/>
      <c r="BQ9" s="444"/>
      <c r="BR9" s="444"/>
      <c r="BS9" s="444"/>
      <c r="BT9" s="444"/>
      <c r="BU9" s="445"/>
      <c r="BV9" s="443">
        <v>14515</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9.3000000000000007</v>
      </c>
      <c r="CU9" s="441"/>
      <c r="CV9" s="441"/>
      <c r="CW9" s="441"/>
      <c r="CX9" s="441"/>
      <c r="CY9" s="441"/>
      <c r="CZ9" s="441"/>
      <c r="DA9" s="442"/>
      <c r="DB9" s="440">
        <v>10.199999999999999</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6837</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110</v>
      </c>
      <c r="AV10" s="476"/>
      <c r="AW10" s="476"/>
      <c r="AX10" s="476"/>
      <c r="AY10" s="477" t="s">
        <v>115</v>
      </c>
      <c r="AZ10" s="478"/>
      <c r="BA10" s="478"/>
      <c r="BB10" s="478"/>
      <c r="BC10" s="478"/>
      <c r="BD10" s="478"/>
      <c r="BE10" s="478"/>
      <c r="BF10" s="478"/>
      <c r="BG10" s="478"/>
      <c r="BH10" s="478"/>
      <c r="BI10" s="478"/>
      <c r="BJ10" s="478"/>
      <c r="BK10" s="478"/>
      <c r="BL10" s="478"/>
      <c r="BM10" s="479"/>
      <c r="BN10" s="443">
        <v>100000</v>
      </c>
      <c r="BO10" s="444"/>
      <c r="BP10" s="444"/>
      <c r="BQ10" s="444"/>
      <c r="BR10" s="444"/>
      <c r="BS10" s="444"/>
      <c r="BT10" s="444"/>
      <c r="BU10" s="445"/>
      <c r="BV10" s="443">
        <v>80000</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5658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200000</v>
      </c>
      <c r="BO12" s="444"/>
      <c r="BP12" s="444"/>
      <c r="BQ12" s="444"/>
      <c r="BR12" s="444"/>
      <c r="BS12" s="444"/>
      <c r="BT12" s="444"/>
      <c r="BU12" s="445"/>
      <c r="BV12" s="443">
        <v>200000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5619</v>
      </c>
      <c r="S13" s="528"/>
      <c r="T13" s="528"/>
      <c r="U13" s="528"/>
      <c r="V13" s="529"/>
      <c r="W13" s="459" t="s">
        <v>131</v>
      </c>
      <c r="X13" s="460"/>
      <c r="Y13" s="460"/>
      <c r="Z13" s="460"/>
      <c r="AA13" s="460"/>
      <c r="AB13" s="450"/>
      <c r="AC13" s="494">
        <v>175</v>
      </c>
      <c r="AD13" s="495"/>
      <c r="AE13" s="495"/>
      <c r="AF13" s="495"/>
      <c r="AG13" s="537"/>
      <c r="AH13" s="494">
        <v>222</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-105896</v>
      </c>
      <c r="BO13" s="444"/>
      <c r="BP13" s="444"/>
      <c r="BQ13" s="444"/>
      <c r="BR13" s="444"/>
      <c r="BS13" s="444"/>
      <c r="BT13" s="444"/>
      <c r="BU13" s="445"/>
      <c r="BV13" s="443">
        <v>-105485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5.5</v>
      </c>
      <c r="CU13" s="441"/>
      <c r="CV13" s="441"/>
      <c r="CW13" s="441"/>
      <c r="CX13" s="441"/>
      <c r="CY13" s="441"/>
      <c r="CZ13" s="441"/>
      <c r="DA13" s="442"/>
      <c r="DB13" s="440">
        <v>5.3</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5824</v>
      </c>
      <c r="S14" s="528"/>
      <c r="T14" s="528"/>
      <c r="U14" s="528"/>
      <c r="V14" s="529"/>
      <c r="W14" s="433"/>
      <c r="X14" s="434"/>
      <c r="Y14" s="434"/>
      <c r="Z14" s="434"/>
      <c r="AA14" s="434"/>
      <c r="AB14" s="423"/>
      <c r="AC14" s="530">
        <v>6.5</v>
      </c>
      <c r="AD14" s="531"/>
      <c r="AE14" s="531"/>
      <c r="AF14" s="531"/>
      <c r="AG14" s="532"/>
      <c r="AH14" s="530">
        <v>7.2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5787</v>
      </c>
      <c r="S15" s="528"/>
      <c r="T15" s="528"/>
      <c r="U15" s="528"/>
      <c r="V15" s="529"/>
      <c r="W15" s="459" t="s">
        <v>137</v>
      </c>
      <c r="X15" s="460"/>
      <c r="Y15" s="460"/>
      <c r="Z15" s="460"/>
      <c r="AA15" s="460"/>
      <c r="AB15" s="450"/>
      <c r="AC15" s="494">
        <v>442</v>
      </c>
      <c r="AD15" s="495"/>
      <c r="AE15" s="495"/>
      <c r="AF15" s="495"/>
      <c r="AG15" s="537"/>
      <c r="AH15" s="494">
        <v>531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638653</v>
      </c>
      <c r="BO15" s="407"/>
      <c r="BP15" s="407"/>
      <c r="BQ15" s="407"/>
      <c r="BR15" s="407"/>
      <c r="BS15" s="407"/>
      <c r="BT15" s="407"/>
      <c r="BU15" s="408"/>
      <c r="BV15" s="406">
        <v>649747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16.3</v>
      </c>
      <c r="AD16" s="531"/>
      <c r="AE16" s="531"/>
      <c r="AF16" s="531"/>
      <c r="AG16" s="532"/>
      <c r="AH16" s="530">
        <v>17.100000000000001</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2494619</v>
      </c>
      <c r="BO16" s="444"/>
      <c r="BP16" s="444"/>
      <c r="BQ16" s="444"/>
      <c r="BR16" s="444"/>
      <c r="BS16" s="444"/>
      <c r="BT16" s="444"/>
      <c r="BU16" s="445"/>
      <c r="BV16" s="443">
        <v>2421355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2094</v>
      </c>
      <c r="AD17" s="495"/>
      <c r="AE17" s="495"/>
      <c r="AF17" s="495"/>
      <c r="AG17" s="537"/>
      <c r="AH17" s="494">
        <v>2350</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791800</v>
      </c>
      <c r="BO17" s="444"/>
      <c r="BP17" s="444"/>
      <c r="BQ17" s="444"/>
      <c r="BR17" s="444"/>
      <c r="BS17" s="444"/>
      <c r="BT17" s="444"/>
      <c r="BU17" s="445"/>
      <c r="BV17" s="443">
        <v>807594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85.11</v>
      </c>
      <c r="M18" s="567"/>
      <c r="N18" s="567"/>
      <c r="O18" s="567"/>
      <c r="P18" s="567"/>
      <c r="Q18" s="567"/>
      <c r="R18" s="568"/>
      <c r="S18" s="568"/>
      <c r="T18" s="568"/>
      <c r="U18" s="568"/>
      <c r="V18" s="569"/>
      <c r="W18" s="461"/>
      <c r="X18" s="462"/>
      <c r="Y18" s="462"/>
      <c r="Z18" s="462"/>
      <c r="AA18" s="462"/>
      <c r="AB18" s="453"/>
      <c r="AC18" s="570">
        <v>77.2</v>
      </c>
      <c r="AD18" s="571"/>
      <c r="AE18" s="571"/>
      <c r="AF18" s="571"/>
      <c r="AG18" s="572"/>
      <c r="AH18" s="570">
        <v>75.7</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2246946</v>
      </c>
      <c r="BO18" s="444"/>
      <c r="BP18" s="444"/>
      <c r="BQ18" s="444"/>
      <c r="BR18" s="444"/>
      <c r="BS18" s="444"/>
      <c r="BT18" s="444"/>
      <c r="BU18" s="445"/>
      <c r="BV18" s="443">
        <v>2250167</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71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3443471</v>
      </c>
      <c r="BO19" s="444"/>
      <c r="BP19" s="444"/>
      <c r="BQ19" s="444"/>
      <c r="BR19" s="444"/>
      <c r="BS19" s="444"/>
      <c r="BT19" s="444"/>
      <c r="BU19" s="445"/>
      <c r="BV19" s="443">
        <v>3411900</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2663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2513384</v>
      </c>
      <c r="BO22" s="407"/>
      <c r="BP22" s="407"/>
      <c r="BQ22" s="407"/>
      <c r="BR22" s="407"/>
      <c r="BS22" s="407"/>
      <c r="BT22" s="407"/>
      <c r="BU22" s="408"/>
      <c r="BV22" s="406">
        <v>2433256</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2446100</v>
      </c>
      <c r="BO23" s="444"/>
      <c r="BP23" s="444"/>
      <c r="BQ23" s="444"/>
      <c r="BR23" s="444"/>
      <c r="BS23" s="444"/>
      <c r="BT23" s="444"/>
      <c r="BU23" s="445"/>
      <c r="BV23" s="443">
        <v>2388134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6120</v>
      </c>
      <c r="R24" s="495"/>
      <c r="S24" s="495"/>
      <c r="T24" s="495"/>
      <c r="U24" s="495"/>
      <c r="V24" s="537"/>
      <c r="W24" s="589"/>
      <c r="X24" s="590"/>
      <c r="Y24" s="591"/>
      <c r="Z24" s="493" t="s">
        <v>161</v>
      </c>
      <c r="AA24" s="473"/>
      <c r="AB24" s="473"/>
      <c r="AC24" s="473"/>
      <c r="AD24" s="473"/>
      <c r="AE24" s="473"/>
      <c r="AF24" s="473"/>
      <c r="AG24" s="474"/>
      <c r="AH24" s="494">
        <v>67</v>
      </c>
      <c r="AI24" s="495"/>
      <c r="AJ24" s="495"/>
      <c r="AK24" s="495"/>
      <c r="AL24" s="537"/>
      <c r="AM24" s="494">
        <v>190146</v>
      </c>
      <c r="AN24" s="495"/>
      <c r="AO24" s="495"/>
      <c r="AP24" s="495"/>
      <c r="AQ24" s="495"/>
      <c r="AR24" s="537"/>
      <c r="AS24" s="494">
        <v>2838</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1291718</v>
      </c>
      <c r="BO24" s="444"/>
      <c r="BP24" s="444"/>
      <c r="BQ24" s="444"/>
      <c r="BR24" s="444"/>
      <c r="BS24" s="444"/>
      <c r="BT24" s="444"/>
      <c r="BU24" s="445"/>
      <c r="BV24" s="443">
        <v>1061083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5350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392404</v>
      </c>
      <c r="BO25" s="407"/>
      <c r="BP25" s="407"/>
      <c r="BQ25" s="407"/>
      <c r="BR25" s="407"/>
      <c r="BS25" s="407"/>
      <c r="BT25" s="407"/>
      <c r="BU25" s="408"/>
      <c r="BV25" s="406">
        <v>522157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4370</v>
      </c>
      <c r="R26" s="495"/>
      <c r="S26" s="495"/>
      <c r="T26" s="495"/>
      <c r="U26" s="495"/>
      <c r="V26" s="537"/>
      <c r="W26" s="589"/>
      <c r="X26" s="590"/>
      <c r="Y26" s="591"/>
      <c r="Z26" s="493" t="s">
        <v>167</v>
      </c>
      <c r="AA26" s="595"/>
      <c r="AB26" s="595"/>
      <c r="AC26" s="595"/>
      <c r="AD26" s="595"/>
      <c r="AE26" s="595"/>
      <c r="AF26" s="595"/>
      <c r="AG26" s="596"/>
      <c r="AH26" s="494">
        <v>3</v>
      </c>
      <c r="AI26" s="495"/>
      <c r="AJ26" s="495"/>
      <c r="AK26" s="495"/>
      <c r="AL26" s="537"/>
      <c r="AM26" s="494">
        <v>7680</v>
      </c>
      <c r="AN26" s="495"/>
      <c r="AO26" s="495"/>
      <c r="AP26" s="495"/>
      <c r="AQ26" s="495"/>
      <c r="AR26" s="537"/>
      <c r="AS26" s="494">
        <v>2560</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169</v>
      </c>
      <c r="F27" s="473"/>
      <c r="G27" s="473"/>
      <c r="H27" s="473"/>
      <c r="I27" s="473"/>
      <c r="J27" s="473"/>
      <c r="K27" s="474"/>
      <c r="L27" s="494">
        <v>1</v>
      </c>
      <c r="M27" s="495"/>
      <c r="N27" s="495"/>
      <c r="O27" s="495"/>
      <c r="P27" s="537"/>
      <c r="Q27" s="494">
        <v>2730</v>
      </c>
      <c r="R27" s="495"/>
      <c r="S27" s="495"/>
      <c r="T27" s="495"/>
      <c r="U27" s="495"/>
      <c r="V27" s="537"/>
      <c r="W27" s="589"/>
      <c r="X27" s="590"/>
      <c r="Y27" s="591"/>
      <c r="Z27" s="493" t="s">
        <v>170</v>
      </c>
      <c r="AA27" s="473"/>
      <c r="AB27" s="473"/>
      <c r="AC27" s="473"/>
      <c r="AD27" s="473"/>
      <c r="AE27" s="473"/>
      <c r="AF27" s="473"/>
      <c r="AG27" s="474"/>
      <c r="AH27" s="494">
        <v>6</v>
      </c>
      <c r="AI27" s="495"/>
      <c r="AJ27" s="495"/>
      <c r="AK27" s="495"/>
      <c r="AL27" s="537"/>
      <c r="AM27" s="494">
        <v>18792</v>
      </c>
      <c r="AN27" s="495"/>
      <c r="AO27" s="495"/>
      <c r="AP27" s="495"/>
      <c r="AQ27" s="495"/>
      <c r="AR27" s="537"/>
      <c r="AS27" s="494">
        <v>3132</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172</v>
      </c>
      <c r="F28" s="473"/>
      <c r="G28" s="473"/>
      <c r="H28" s="473"/>
      <c r="I28" s="473"/>
      <c r="J28" s="473"/>
      <c r="K28" s="474"/>
      <c r="L28" s="494">
        <v>1</v>
      </c>
      <c r="M28" s="495"/>
      <c r="N28" s="495"/>
      <c r="O28" s="495"/>
      <c r="P28" s="537"/>
      <c r="Q28" s="494">
        <v>2080</v>
      </c>
      <c r="R28" s="495"/>
      <c r="S28" s="495"/>
      <c r="T28" s="495"/>
      <c r="U28" s="495"/>
      <c r="V28" s="537"/>
      <c r="W28" s="589"/>
      <c r="X28" s="590"/>
      <c r="Y28" s="591"/>
      <c r="Z28" s="493" t="s">
        <v>173</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1153960</v>
      </c>
      <c r="BO28" s="407"/>
      <c r="BP28" s="407"/>
      <c r="BQ28" s="407"/>
      <c r="BR28" s="407"/>
      <c r="BS28" s="407"/>
      <c r="BT28" s="407"/>
      <c r="BU28" s="408"/>
      <c r="BV28" s="406">
        <v>1253960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175</v>
      </c>
      <c r="F29" s="473"/>
      <c r="G29" s="473"/>
      <c r="H29" s="473"/>
      <c r="I29" s="473"/>
      <c r="J29" s="473"/>
      <c r="K29" s="474"/>
      <c r="L29" s="494">
        <v>6</v>
      </c>
      <c r="M29" s="495"/>
      <c r="N29" s="495"/>
      <c r="O29" s="495"/>
      <c r="P29" s="537"/>
      <c r="Q29" s="494">
        <v>1870</v>
      </c>
      <c r="R29" s="495"/>
      <c r="S29" s="495"/>
      <c r="T29" s="495"/>
      <c r="U29" s="495"/>
      <c r="V29" s="537"/>
      <c r="W29" s="592"/>
      <c r="X29" s="593"/>
      <c r="Y29" s="594"/>
      <c r="Z29" s="493" t="s">
        <v>176</v>
      </c>
      <c r="AA29" s="473"/>
      <c r="AB29" s="473"/>
      <c r="AC29" s="473"/>
      <c r="AD29" s="473"/>
      <c r="AE29" s="473"/>
      <c r="AF29" s="473"/>
      <c r="AG29" s="474"/>
      <c r="AH29" s="494">
        <v>73</v>
      </c>
      <c r="AI29" s="495"/>
      <c r="AJ29" s="495"/>
      <c r="AK29" s="495"/>
      <c r="AL29" s="537"/>
      <c r="AM29" s="494">
        <v>208938</v>
      </c>
      <c r="AN29" s="495"/>
      <c r="AO29" s="495"/>
      <c r="AP29" s="495"/>
      <c r="AQ29" s="495"/>
      <c r="AR29" s="537"/>
      <c r="AS29" s="494">
        <v>2862</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t="s">
        <v>122</v>
      </c>
      <c r="BO29" s="444"/>
      <c r="BP29" s="444"/>
      <c r="BQ29" s="444"/>
      <c r="BR29" s="444"/>
      <c r="BS29" s="444"/>
      <c r="BT29" s="444"/>
      <c r="BU29" s="445"/>
      <c r="BV29" s="443" t="s">
        <v>122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97.2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778378</v>
      </c>
      <c r="BO30" s="563"/>
      <c r="BP30" s="563"/>
      <c r="BQ30" s="563"/>
      <c r="BR30" s="563"/>
      <c r="BS30" s="563"/>
      <c r="BT30" s="563"/>
      <c r="BU30" s="564"/>
      <c r="BV30" s="562">
        <v>782703</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西豆衛生プラント組合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（一財）松崎町振興公社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温泉事業会計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下田地区消防組合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伊豆まつざき荘事業会計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一部事務組合下田メディカルセンター（事業会計分）</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8</v>
      </c>
      <c r="AN37" s="633"/>
      <c r="AO37" s="634" t="str">
        <f>IF('各会計、関係団体の財政状況及び健全化判断比率'!B34="","",'各会計、関係団体の財政状況及び健全化判断比率'!B34)</f>
        <v>岩地漁業集落排水事業会計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一部事務組合下田メディカルセンター（普通会計分）</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f t="shared" si="0"/>
        <v>9</v>
      </c>
      <c r="AN38" s="633"/>
      <c r="AO38" s="634" t="str">
        <f>IF('各会計、関係団体の財政状況及び健全化判断比率'!B35="","",'各会計、関係団体の財政状況及び健全化判断比率'!B35)</f>
        <v>石部農業集落排水事業会計</v>
      </c>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静岡県市町総合事務組合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f t="shared" si="0"/>
        <v>10</v>
      </c>
      <c r="AN39" s="633"/>
      <c r="AO39" s="634" t="str">
        <f>IF('各会計、関係団体の財政状況及び健全化判断比率'!B36="","",'各会計、関係団体の財政状況及び健全化判断比率'!B36)</f>
        <v>雲見漁業集落排水事業会計</v>
      </c>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静岡県後期高齢者医療広域連合（事業会計分）</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17</v>
      </c>
      <c r="BX40" s="633"/>
      <c r="BY40" s="634" t="str">
        <f>IF('各会計、関係団体の財政状況及び健全化判断比率'!B74="","",'各会計、関係団体の財政状況及び健全化判断比率'!B74)</f>
        <v>静岡県後期高齢者医療広域連合（普通会計分）</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18</v>
      </c>
      <c r="BX41" s="633"/>
      <c r="BY41" s="634" t="str">
        <f>IF('各会計、関係団体の財政状況及び健全化判断比率'!B75="","",'各会計、関係団体の財政状況及び健全化判断比率'!B75)</f>
        <v>静岡県地方税滞納整理機構</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19</v>
      </c>
      <c r="BX42" s="633"/>
      <c r="BY42" s="634" t="str">
        <f>IF('各会計、関係団体の財政状況及び健全化判断比率'!B76="","",'各会計、関係団体の財政状況及び健全化判断比率'!B76)</f>
        <v>南伊豆地域清掃施設組合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y6bhwdCYuag93J4zp9QOKngUVr5t+yGtAgmMXrh4U73SE/MH6CxyH2mJycoPnJOrGTk/rqRotYFQG+kAaaD/Wg==" saltValue="5yAB96LmlyzNB/N0K7Ey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214</v>
      </c>
      <c r="C5" s="646"/>
      <c r="D5" s="646"/>
      <c r="E5" s="646"/>
      <c r="F5" s="646"/>
      <c r="G5" s="646"/>
      <c r="H5" s="646"/>
      <c r="I5" s="646"/>
      <c r="J5" s="646"/>
      <c r="K5" s="646"/>
      <c r="L5" s="646"/>
      <c r="M5" s="646"/>
      <c r="N5" s="646"/>
      <c r="O5" s="646"/>
      <c r="P5" s="646"/>
      <c r="Q5" s="647"/>
      <c r="R5" s="648">
        <v>581847</v>
      </c>
      <c r="S5" s="649"/>
      <c r="T5" s="649"/>
      <c r="U5" s="649"/>
      <c r="V5" s="649"/>
      <c r="W5" s="649"/>
      <c r="X5" s="649"/>
      <c r="Y5" s="650"/>
      <c r="Z5" s="651">
        <v>12.4</v>
      </c>
      <c r="AA5" s="651"/>
      <c r="AB5" s="651"/>
      <c r="AC5" s="651"/>
      <c r="AD5" s="652">
        <v>581847</v>
      </c>
      <c r="AE5" s="652"/>
      <c r="AF5" s="652"/>
      <c r="AG5" s="652"/>
      <c r="AH5" s="652"/>
      <c r="AI5" s="652"/>
      <c r="AJ5" s="652"/>
      <c r="AK5" s="652"/>
      <c r="AL5" s="653">
        <v>21.6</v>
      </c>
      <c r="AM5" s="654"/>
      <c r="AN5" s="654"/>
      <c r="AO5" s="655"/>
      <c r="AP5" s="645" t="s">
        <v>215</v>
      </c>
      <c r="AQ5" s="646"/>
      <c r="AR5" s="646"/>
      <c r="AS5" s="646"/>
      <c r="AT5" s="646"/>
      <c r="AU5" s="646"/>
      <c r="AV5" s="646"/>
      <c r="AW5" s="646"/>
      <c r="AX5" s="646"/>
      <c r="AY5" s="646"/>
      <c r="AZ5" s="646"/>
      <c r="BA5" s="646"/>
      <c r="BB5" s="646"/>
      <c r="BC5" s="646"/>
      <c r="BD5" s="646"/>
      <c r="BE5" s="646"/>
      <c r="BF5" s="647"/>
      <c r="BG5" s="659">
        <v>568500</v>
      </c>
      <c r="BH5" s="660"/>
      <c r="BI5" s="660"/>
      <c r="BJ5" s="660"/>
      <c r="BK5" s="660"/>
      <c r="BL5" s="660"/>
      <c r="BM5" s="660"/>
      <c r="BN5" s="661"/>
      <c r="BO5" s="662">
        <v>97.7</v>
      </c>
      <c r="BP5" s="662"/>
      <c r="BQ5" s="662"/>
      <c r="BR5" s="662"/>
      <c r="BS5" s="663" t="s">
        <v>122</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15">
      <c r="B6" s="656" t="s">
        <v>219</v>
      </c>
      <c r="C6" s="657"/>
      <c r="D6" s="657"/>
      <c r="E6" s="657"/>
      <c r="F6" s="657"/>
      <c r="G6" s="657"/>
      <c r="H6" s="657"/>
      <c r="I6" s="657"/>
      <c r="J6" s="657"/>
      <c r="K6" s="657"/>
      <c r="L6" s="657"/>
      <c r="M6" s="657"/>
      <c r="N6" s="657"/>
      <c r="O6" s="657"/>
      <c r="P6" s="657"/>
      <c r="Q6" s="658"/>
      <c r="R6" s="659">
        <v>43138</v>
      </c>
      <c r="S6" s="660"/>
      <c r="T6" s="660"/>
      <c r="U6" s="660"/>
      <c r="V6" s="660"/>
      <c r="W6" s="660"/>
      <c r="X6" s="660"/>
      <c r="Y6" s="661"/>
      <c r="Z6" s="662">
        <v>0.9</v>
      </c>
      <c r="AA6" s="662"/>
      <c r="AB6" s="662"/>
      <c r="AC6" s="662"/>
      <c r="AD6" s="663">
        <v>43138</v>
      </c>
      <c r="AE6" s="663"/>
      <c r="AF6" s="663"/>
      <c r="AG6" s="663"/>
      <c r="AH6" s="663"/>
      <c r="AI6" s="663"/>
      <c r="AJ6" s="663"/>
      <c r="AK6" s="663"/>
      <c r="AL6" s="664">
        <v>1.6</v>
      </c>
      <c r="AM6" s="665"/>
      <c r="AN6" s="665"/>
      <c r="AO6" s="666"/>
      <c r="AP6" s="656" t="s">
        <v>220</v>
      </c>
      <c r="AQ6" s="657"/>
      <c r="AR6" s="657"/>
      <c r="AS6" s="657"/>
      <c r="AT6" s="657"/>
      <c r="AU6" s="657"/>
      <c r="AV6" s="657"/>
      <c r="AW6" s="657"/>
      <c r="AX6" s="657"/>
      <c r="AY6" s="657"/>
      <c r="AZ6" s="657"/>
      <c r="BA6" s="657"/>
      <c r="BB6" s="657"/>
      <c r="BC6" s="657"/>
      <c r="BD6" s="657"/>
      <c r="BE6" s="657"/>
      <c r="BF6" s="658"/>
      <c r="BG6" s="659">
        <v>568500</v>
      </c>
      <c r="BH6" s="660"/>
      <c r="BI6" s="660"/>
      <c r="BJ6" s="660"/>
      <c r="BK6" s="660"/>
      <c r="BL6" s="660"/>
      <c r="BM6" s="660"/>
      <c r="BN6" s="661"/>
      <c r="BO6" s="662">
        <v>97.7</v>
      </c>
      <c r="BP6" s="662"/>
      <c r="BQ6" s="662"/>
      <c r="BR6" s="662"/>
      <c r="BS6" s="663" t="s">
        <v>122</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49145</v>
      </c>
      <c r="CS6" s="660"/>
      <c r="CT6" s="660"/>
      <c r="CU6" s="660"/>
      <c r="CV6" s="660"/>
      <c r="CW6" s="660"/>
      <c r="CX6" s="660"/>
      <c r="CY6" s="661"/>
      <c r="CZ6" s="653">
        <v>1.1000000000000001</v>
      </c>
      <c r="DA6" s="654"/>
      <c r="DB6" s="654"/>
      <c r="DC6" s="670"/>
      <c r="DD6" s="668" t="s">
        <v>122</v>
      </c>
      <c r="DE6" s="660"/>
      <c r="DF6" s="660"/>
      <c r="DG6" s="660"/>
      <c r="DH6" s="660"/>
      <c r="DI6" s="660"/>
      <c r="DJ6" s="660"/>
      <c r="DK6" s="660"/>
      <c r="DL6" s="660"/>
      <c r="DM6" s="660"/>
      <c r="DN6" s="660"/>
      <c r="DO6" s="660"/>
      <c r="DP6" s="661"/>
      <c r="DQ6" s="668">
        <v>49145</v>
      </c>
      <c r="DR6" s="660"/>
      <c r="DS6" s="660"/>
      <c r="DT6" s="660"/>
      <c r="DU6" s="660"/>
      <c r="DV6" s="660"/>
      <c r="DW6" s="660"/>
      <c r="DX6" s="660"/>
      <c r="DY6" s="660"/>
      <c r="DZ6" s="660"/>
      <c r="EA6" s="660"/>
      <c r="EB6" s="660"/>
      <c r="EC6" s="669"/>
    </row>
    <row r="7" spans="2:143" ht="11.25" customHeight="1" x14ac:dyDescent="0.15">
      <c r="B7" s="656" t="s">
        <v>222</v>
      </c>
      <c r="C7" s="657"/>
      <c r="D7" s="657"/>
      <c r="E7" s="657"/>
      <c r="F7" s="657"/>
      <c r="G7" s="657"/>
      <c r="H7" s="657"/>
      <c r="I7" s="657"/>
      <c r="J7" s="657"/>
      <c r="K7" s="657"/>
      <c r="L7" s="657"/>
      <c r="M7" s="657"/>
      <c r="N7" s="657"/>
      <c r="O7" s="657"/>
      <c r="P7" s="657"/>
      <c r="Q7" s="658"/>
      <c r="R7" s="659">
        <v>259</v>
      </c>
      <c r="S7" s="660"/>
      <c r="T7" s="660"/>
      <c r="U7" s="660"/>
      <c r="V7" s="660"/>
      <c r="W7" s="660"/>
      <c r="X7" s="660"/>
      <c r="Y7" s="661"/>
      <c r="Z7" s="662">
        <v>0</v>
      </c>
      <c r="AA7" s="662"/>
      <c r="AB7" s="662"/>
      <c r="AC7" s="662"/>
      <c r="AD7" s="663">
        <v>259</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209707</v>
      </c>
      <c r="BH7" s="660"/>
      <c r="BI7" s="660"/>
      <c r="BJ7" s="660"/>
      <c r="BK7" s="660"/>
      <c r="BL7" s="660"/>
      <c r="BM7" s="660"/>
      <c r="BN7" s="661"/>
      <c r="BO7" s="662">
        <v>36</v>
      </c>
      <c r="BP7" s="662"/>
      <c r="BQ7" s="662"/>
      <c r="BR7" s="662"/>
      <c r="BS7" s="663" t="s">
        <v>122</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950066</v>
      </c>
      <c r="CS7" s="660"/>
      <c r="CT7" s="660"/>
      <c r="CU7" s="660"/>
      <c r="CV7" s="660"/>
      <c r="CW7" s="660"/>
      <c r="CX7" s="660"/>
      <c r="CY7" s="661"/>
      <c r="CZ7" s="662">
        <v>21.3</v>
      </c>
      <c r="DA7" s="662"/>
      <c r="DB7" s="662"/>
      <c r="DC7" s="662"/>
      <c r="DD7" s="668">
        <v>19121</v>
      </c>
      <c r="DE7" s="660"/>
      <c r="DF7" s="660"/>
      <c r="DG7" s="660"/>
      <c r="DH7" s="660"/>
      <c r="DI7" s="660"/>
      <c r="DJ7" s="660"/>
      <c r="DK7" s="660"/>
      <c r="DL7" s="660"/>
      <c r="DM7" s="660"/>
      <c r="DN7" s="660"/>
      <c r="DO7" s="660"/>
      <c r="DP7" s="661"/>
      <c r="DQ7" s="668">
        <v>781810</v>
      </c>
      <c r="DR7" s="660"/>
      <c r="DS7" s="660"/>
      <c r="DT7" s="660"/>
      <c r="DU7" s="660"/>
      <c r="DV7" s="660"/>
      <c r="DW7" s="660"/>
      <c r="DX7" s="660"/>
      <c r="DY7" s="660"/>
      <c r="DZ7" s="660"/>
      <c r="EA7" s="660"/>
      <c r="EB7" s="660"/>
      <c r="EC7" s="669"/>
    </row>
    <row r="8" spans="2:143" ht="11.25" customHeight="1" x14ac:dyDescent="0.15">
      <c r="B8" s="656" t="s">
        <v>225</v>
      </c>
      <c r="C8" s="657"/>
      <c r="D8" s="657"/>
      <c r="E8" s="657"/>
      <c r="F8" s="657"/>
      <c r="G8" s="657"/>
      <c r="H8" s="657"/>
      <c r="I8" s="657"/>
      <c r="J8" s="657"/>
      <c r="K8" s="657"/>
      <c r="L8" s="657"/>
      <c r="M8" s="657"/>
      <c r="N8" s="657"/>
      <c r="O8" s="657"/>
      <c r="P8" s="657"/>
      <c r="Q8" s="658"/>
      <c r="R8" s="659">
        <v>4780</v>
      </c>
      <c r="S8" s="660"/>
      <c r="T8" s="660"/>
      <c r="U8" s="660"/>
      <c r="V8" s="660"/>
      <c r="W8" s="660"/>
      <c r="X8" s="660"/>
      <c r="Y8" s="661"/>
      <c r="Z8" s="662">
        <v>0.1</v>
      </c>
      <c r="AA8" s="662"/>
      <c r="AB8" s="662"/>
      <c r="AC8" s="662"/>
      <c r="AD8" s="663">
        <v>4780</v>
      </c>
      <c r="AE8" s="663"/>
      <c r="AF8" s="663"/>
      <c r="AG8" s="663"/>
      <c r="AH8" s="663"/>
      <c r="AI8" s="663"/>
      <c r="AJ8" s="663"/>
      <c r="AK8" s="663"/>
      <c r="AL8" s="664">
        <v>0.2</v>
      </c>
      <c r="AM8" s="665"/>
      <c r="AN8" s="665"/>
      <c r="AO8" s="666"/>
      <c r="AP8" s="656" t="s">
        <v>226</v>
      </c>
      <c r="AQ8" s="657"/>
      <c r="AR8" s="657"/>
      <c r="AS8" s="657"/>
      <c r="AT8" s="657"/>
      <c r="AU8" s="657"/>
      <c r="AV8" s="657"/>
      <c r="AW8" s="657"/>
      <c r="AX8" s="657"/>
      <c r="AY8" s="657"/>
      <c r="AZ8" s="657"/>
      <c r="BA8" s="657"/>
      <c r="BB8" s="657"/>
      <c r="BC8" s="657"/>
      <c r="BD8" s="657"/>
      <c r="BE8" s="657"/>
      <c r="BF8" s="658"/>
      <c r="BG8" s="659">
        <v>10676</v>
      </c>
      <c r="BH8" s="660"/>
      <c r="BI8" s="660"/>
      <c r="BJ8" s="660"/>
      <c r="BK8" s="660"/>
      <c r="BL8" s="660"/>
      <c r="BM8" s="660"/>
      <c r="BN8" s="661"/>
      <c r="BO8" s="662">
        <v>1.8</v>
      </c>
      <c r="BP8" s="662"/>
      <c r="BQ8" s="662"/>
      <c r="BR8" s="662"/>
      <c r="BS8" s="663" t="s">
        <v>122</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952406</v>
      </c>
      <c r="CS8" s="660"/>
      <c r="CT8" s="660"/>
      <c r="CU8" s="660"/>
      <c r="CV8" s="660"/>
      <c r="CW8" s="660"/>
      <c r="CX8" s="660"/>
      <c r="CY8" s="661"/>
      <c r="CZ8" s="662">
        <v>21.3</v>
      </c>
      <c r="DA8" s="662"/>
      <c r="DB8" s="662"/>
      <c r="DC8" s="662"/>
      <c r="DD8" s="668">
        <v>5503</v>
      </c>
      <c r="DE8" s="660"/>
      <c r="DF8" s="660"/>
      <c r="DG8" s="660"/>
      <c r="DH8" s="660"/>
      <c r="DI8" s="660"/>
      <c r="DJ8" s="660"/>
      <c r="DK8" s="660"/>
      <c r="DL8" s="660"/>
      <c r="DM8" s="660"/>
      <c r="DN8" s="660"/>
      <c r="DO8" s="660"/>
      <c r="DP8" s="661"/>
      <c r="DQ8" s="668">
        <v>619064</v>
      </c>
      <c r="DR8" s="660"/>
      <c r="DS8" s="660"/>
      <c r="DT8" s="660"/>
      <c r="DU8" s="660"/>
      <c r="DV8" s="660"/>
      <c r="DW8" s="660"/>
      <c r="DX8" s="660"/>
      <c r="DY8" s="660"/>
      <c r="DZ8" s="660"/>
      <c r="EA8" s="660"/>
      <c r="EB8" s="660"/>
      <c r="EC8" s="669"/>
    </row>
    <row r="9" spans="2:143" ht="11.25" customHeight="1" x14ac:dyDescent="0.15">
      <c r="B9" s="656" t="s">
        <v>228</v>
      </c>
      <c r="C9" s="657"/>
      <c r="D9" s="657"/>
      <c r="E9" s="657"/>
      <c r="F9" s="657"/>
      <c r="G9" s="657"/>
      <c r="H9" s="657"/>
      <c r="I9" s="657"/>
      <c r="J9" s="657"/>
      <c r="K9" s="657"/>
      <c r="L9" s="657"/>
      <c r="M9" s="657"/>
      <c r="N9" s="657"/>
      <c r="O9" s="657"/>
      <c r="P9" s="657"/>
      <c r="Q9" s="658"/>
      <c r="R9" s="659">
        <v>8226</v>
      </c>
      <c r="S9" s="660"/>
      <c r="T9" s="660"/>
      <c r="U9" s="660"/>
      <c r="V9" s="660"/>
      <c r="W9" s="660"/>
      <c r="X9" s="660"/>
      <c r="Y9" s="661"/>
      <c r="Z9" s="662">
        <v>0.2</v>
      </c>
      <c r="AA9" s="662"/>
      <c r="AB9" s="662"/>
      <c r="AC9" s="662"/>
      <c r="AD9" s="663">
        <v>8226</v>
      </c>
      <c r="AE9" s="663"/>
      <c r="AF9" s="663"/>
      <c r="AG9" s="663"/>
      <c r="AH9" s="663"/>
      <c r="AI9" s="663"/>
      <c r="AJ9" s="663"/>
      <c r="AK9" s="663"/>
      <c r="AL9" s="664">
        <v>0.3</v>
      </c>
      <c r="AM9" s="665"/>
      <c r="AN9" s="665"/>
      <c r="AO9" s="666"/>
      <c r="AP9" s="656" t="s">
        <v>229</v>
      </c>
      <c r="AQ9" s="657"/>
      <c r="AR9" s="657"/>
      <c r="AS9" s="657"/>
      <c r="AT9" s="657"/>
      <c r="AU9" s="657"/>
      <c r="AV9" s="657"/>
      <c r="AW9" s="657"/>
      <c r="AX9" s="657"/>
      <c r="AY9" s="657"/>
      <c r="AZ9" s="657"/>
      <c r="BA9" s="657"/>
      <c r="BB9" s="657"/>
      <c r="BC9" s="657"/>
      <c r="BD9" s="657"/>
      <c r="BE9" s="657"/>
      <c r="BF9" s="658"/>
      <c r="BG9" s="659">
        <v>172093</v>
      </c>
      <c r="BH9" s="660"/>
      <c r="BI9" s="660"/>
      <c r="BJ9" s="660"/>
      <c r="BK9" s="660"/>
      <c r="BL9" s="660"/>
      <c r="BM9" s="660"/>
      <c r="BN9" s="661"/>
      <c r="BO9" s="662">
        <v>29.6</v>
      </c>
      <c r="BP9" s="662"/>
      <c r="BQ9" s="662"/>
      <c r="BR9" s="662"/>
      <c r="BS9" s="663" t="s">
        <v>122</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506681</v>
      </c>
      <c r="CS9" s="660"/>
      <c r="CT9" s="660"/>
      <c r="CU9" s="660"/>
      <c r="CV9" s="660"/>
      <c r="CW9" s="660"/>
      <c r="CX9" s="660"/>
      <c r="CY9" s="661"/>
      <c r="CZ9" s="662">
        <v>11.3</v>
      </c>
      <c r="DA9" s="662"/>
      <c r="DB9" s="662"/>
      <c r="DC9" s="662"/>
      <c r="DD9" s="668">
        <v>1926</v>
      </c>
      <c r="DE9" s="660"/>
      <c r="DF9" s="660"/>
      <c r="DG9" s="660"/>
      <c r="DH9" s="660"/>
      <c r="DI9" s="660"/>
      <c r="DJ9" s="660"/>
      <c r="DK9" s="660"/>
      <c r="DL9" s="660"/>
      <c r="DM9" s="660"/>
      <c r="DN9" s="660"/>
      <c r="DO9" s="660"/>
      <c r="DP9" s="661"/>
      <c r="DQ9" s="668">
        <v>462733</v>
      </c>
      <c r="DR9" s="660"/>
      <c r="DS9" s="660"/>
      <c r="DT9" s="660"/>
      <c r="DU9" s="660"/>
      <c r="DV9" s="660"/>
      <c r="DW9" s="660"/>
      <c r="DX9" s="660"/>
      <c r="DY9" s="660"/>
      <c r="DZ9" s="660"/>
      <c r="EA9" s="660"/>
      <c r="EB9" s="660"/>
      <c r="EC9" s="669"/>
    </row>
    <row r="10" spans="2:143" ht="11.25" customHeight="1" x14ac:dyDescent="0.15">
      <c r="B10" s="656" t="s">
        <v>231</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17632</v>
      </c>
      <c r="BH10" s="660"/>
      <c r="BI10" s="660"/>
      <c r="BJ10" s="660"/>
      <c r="BK10" s="660"/>
      <c r="BL10" s="660"/>
      <c r="BM10" s="660"/>
      <c r="BN10" s="661"/>
      <c r="BO10" s="662">
        <v>3</v>
      </c>
      <c r="BP10" s="662"/>
      <c r="BQ10" s="662"/>
      <c r="BR10" s="662"/>
      <c r="BS10" s="663" t="s">
        <v>122</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234</v>
      </c>
      <c r="C11" s="657"/>
      <c r="D11" s="657"/>
      <c r="E11" s="657"/>
      <c r="F11" s="657"/>
      <c r="G11" s="657"/>
      <c r="H11" s="657"/>
      <c r="I11" s="657"/>
      <c r="J11" s="657"/>
      <c r="K11" s="657"/>
      <c r="L11" s="657"/>
      <c r="M11" s="657"/>
      <c r="N11" s="657"/>
      <c r="O11" s="657"/>
      <c r="P11" s="657"/>
      <c r="Q11" s="658"/>
      <c r="R11" s="659">
        <v>152111</v>
      </c>
      <c r="S11" s="660"/>
      <c r="T11" s="660"/>
      <c r="U11" s="660"/>
      <c r="V11" s="660"/>
      <c r="W11" s="660"/>
      <c r="X11" s="660"/>
      <c r="Y11" s="661"/>
      <c r="Z11" s="664">
        <v>3.3</v>
      </c>
      <c r="AA11" s="665"/>
      <c r="AB11" s="665"/>
      <c r="AC11" s="671"/>
      <c r="AD11" s="668">
        <v>152111</v>
      </c>
      <c r="AE11" s="660"/>
      <c r="AF11" s="660"/>
      <c r="AG11" s="660"/>
      <c r="AH11" s="660"/>
      <c r="AI11" s="660"/>
      <c r="AJ11" s="660"/>
      <c r="AK11" s="661"/>
      <c r="AL11" s="664">
        <v>5.6</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9306</v>
      </c>
      <c r="BH11" s="660"/>
      <c r="BI11" s="660"/>
      <c r="BJ11" s="660"/>
      <c r="BK11" s="660"/>
      <c r="BL11" s="660"/>
      <c r="BM11" s="660"/>
      <c r="BN11" s="661"/>
      <c r="BO11" s="662">
        <v>1.6</v>
      </c>
      <c r="BP11" s="662"/>
      <c r="BQ11" s="662"/>
      <c r="BR11" s="662"/>
      <c r="BS11" s="663" t="s">
        <v>122</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275765</v>
      </c>
      <c r="CS11" s="660"/>
      <c r="CT11" s="660"/>
      <c r="CU11" s="660"/>
      <c r="CV11" s="660"/>
      <c r="CW11" s="660"/>
      <c r="CX11" s="660"/>
      <c r="CY11" s="661"/>
      <c r="CZ11" s="662">
        <v>6.2</v>
      </c>
      <c r="DA11" s="662"/>
      <c r="DB11" s="662"/>
      <c r="DC11" s="662"/>
      <c r="DD11" s="668">
        <v>95748</v>
      </c>
      <c r="DE11" s="660"/>
      <c r="DF11" s="660"/>
      <c r="DG11" s="660"/>
      <c r="DH11" s="660"/>
      <c r="DI11" s="660"/>
      <c r="DJ11" s="660"/>
      <c r="DK11" s="660"/>
      <c r="DL11" s="660"/>
      <c r="DM11" s="660"/>
      <c r="DN11" s="660"/>
      <c r="DO11" s="660"/>
      <c r="DP11" s="661"/>
      <c r="DQ11" s="668">
        <v>147186</v>
      </c>
      <c r="DR11" s="660"/>
      <c r="DS11" s="660"/>
      <c r="DT11" s="660"/>
      <c r="DU11" s="660"/>
      <c r="DV11" s="660"/>
      <c r="DW11" s="660"/>
      <c r="DX11" s="660"/>
      <c r="DY11" s="660"/>
      <c r="DZ11" s="660"/>
      <c r="EA11" s="660"/>
      <c r="EB11" s="660"/>
      <c r="EC11" s="669"/>
    </row>
    <row r="12" spans="2:143" ht="11.25" customHeight="1" x14ac:dyDescent="0.15">
      <c r="B12" s="656" t="s">
        <v>237</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294406</v>
      </c>
      <c r="BH12" s="660"/>
      <c r="BI12" s="660"/>
      <c r="BJ12" s="660"/>
      <c r="BK12" s="660"/>
      <c r="BL12" s="660"/>
      <c r="BM12" s="660"/>
      <c r="BN12" s="661"/>
      <c r="BO12" s="662">
        <v>50.6</v>
      </c>
      <c r="BP12" s="662"/>
      <c r="BQ12" s="662"/>
      <c r="BR12" s="662"/>
      <c r="BS12" s="663" t="s">
        <v>122</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256272</v>
      </c>
      <c r="CS12" s="660"/>
      <c r="CT12" s="660"/>
      <c r="CU12" s="660"/>
      <c r="CV12" s="660"/>
      <c r="CW12" s="660"/>
      <c r="CX12" s="660"/>
      <c r="CY12" s="661"/>
      <c r="CZ12" s="662">
        <v>5.7</v>
      </c>
      <c r="DA12" s="662"/>
      <c r="DB12" s="662"/>
      <c r="DC12" s="662"/>
      <c r="DD12" s="668">
        <v>17178</v>
      </c>
      <c r="DE12" s="660"/>
      <c r="DF12" s="660"/>
      <c r="DG12" s="660"/>
      <c r="DH12" s="660"/>
      <c r="DI12" s="660"/>
      <c r="DJ12" s="660"/>
      <c r="DK12" s="660"/>
      <c r="DL12" s="660"/>
      <c r="DM12" s="660"/>
      <c r="DN12" s="660"/>
      <c r="DO12" s="660"/>
      <c r="DP12" s="661"/>
      <c r="DQ12" s="668">
        <v>225015</v>
      </c>
      <c r="DR12" s="660"/>
      <c r="DS12" s="660"/>
      <c r="DT12" s="660"/>
      <c r="DU12" s="660"/>
      <c r="DV12" s="660"/>
      <c r="DW12" s="660"/>
      <c r="DX12" s="660"/>
      <c r="DY12" s="660"/>
      <c r="DZ12" s="660"/>
      <c r="EA12" s="660"/>
      <c r="EB12" s="660"/>
      <c r="EC12" s="669"/>
    </row>
    <row r="13" spans="2:143" ht="11.25" customHeight="1" x14ac:dyDescent="0.15">
      <c r="B13" s="656" t="s">
        <v>240</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293058</v>
      </c>
      <c r="BH13" s="660"/>
      <c r="BI13" s="660"/>
      <c r="BJ13" s="660"/>
      <c r="BK13" s="660"/>
      <c r="BL13" s="660"/>
      <c r="BM13" s="660"/>
      <c r="BN13" s="661"/>
      <c r="BO13" s="662">
        <v>50.4</v>
      </c>
      <c r="BP13" s="662"/>
      <c r="BQ13" s="662"/>
      <c r="BR13" s="662"/>
      <c r="BS13" s="663" t="s">
        <v>122</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233780</v>
      </c>
      <c r="CS13" s="660"/>
      <c r="CT13" s="660"/>
      <c r="CU13" s="660"/>
      <c r="CV13" s="660"/>
      <c r="CW13" s="660"/>
      <c r="CX13" s="660"/>
      <c r="CY13" s="661"/>
      <c r="CZ13" s="662">
        <v>5.2</v>
      </c>
      <c r="DA13" s="662"/>
      <c r="DB13" s="662"/>
      <c r="DC13" s="662"/>
      <c r="DD13" s="668">
        <v>139687</v>
      </c>
      <c r="DE13" s="660"/>
      <c r="DF13" s="660"/>
      <c r="DG13" s="660"/>
      <c r="DH13" s="660"/>
      <c r="DI13" s="660"/>
      <c r="DJ13" s="660"/>
      <c r="DK13" s="660"/>
      <c r="DL13" s="660"/>
      <c r="DM13" s="660"/>
      <c r="DN13" s="660"/>
      <c r="DO13" s="660"/>
      <c r="DP13" s="661"/>
      <c r="DQ13" s="668">
        <v>130993</v>
      </c>
      <c r="DR13" s="660"/>
      <c r="DS13" s="660"/>
      <c r="DT13" s="660"/>
      <c r="DU13" s="660"/>
      <c r="DV13" s="660"/>
      <c r="DW13" s="660"/>
      <c r="DX13" s="660"/>
      <c r="DY13" s="660"/>
      <c r="DZ13" s="660"/>
      <c r="EA13" s="660"/>
      <c r="EB13" s="660"/>
      <c r="EC13" s="669"/>
    </row>
    <row r="14" spans="2:143" ht="11.25" customHeight="1" x14ac:dyDescent="0.15">
      <c r="B14" s="656" t="s">
        <v>243</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25561</v>
      </c>
      <c r="BH14" s="660"/>
      <c r="BI14" s="660"/>
      <c r="BJ14" s="660"/>
      <c r="BK14" s="660"/>
      <c r="BL14" s="660"/>
      <c r="BM14" s="660"/>
      <c r="BN14" s="661"/>
      <c r="BO14" s="662">
        <v>4.4000000000000004</v>
      </c>
      <c r="BP14" s="662"/>
      <c r="BQ14" s="662"/>
      <c r="BR14" s="662"/>
      <c r="BS14" s="663" t="s">
        <v>122</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282644</v>
      </c>
      <c r="CS14" s="660"/>
      <c r="CT14" s="660"/>
      <c r="CU14" s="660"/>
      <c r="CV14" s="660"/>
      <c r="CW14" s="660"/>
      <c r="CX14" s="660"/>
      <c r="CY14" s="661"/>
      <c r="CZ14" s="662">
        <v>6.3</v>
      </c>
      <c r="DA14" s="662"/>
      <c r="DB14" s="662"/>
      <c r="DC14" s="662"/>
      <c r="DD14" s="668">
        <v>9346</v>
      </c>
      <c r="DE14" s="660"/>
      <c r="DF14" s="660"/>
      <c r="DG14" s="660"/>
      <c r="DH14" s="660"/>
      <c r="DI14" s="660"/>
      <c r="DJ14" s="660"/>
      <c r="DK14" s="660"/>
      <c r="DL14" s="660"/>
      <c r="DM14" s="660"/>
      <c r="DN14" s="660"/>
      <c r="DO14" s="660"/>
      <c r="DP14" s="661"/>
      <c r="DQ14" s="668">
        <v>241502</v>
      </c>
      <c r="DR14" s="660"/>
      <c r="DS14" s="660"/>
      <c r="DT14" s="660"/>
      <c r="DU14" s="660"/>
      <c r="DV14" s="660"/>
      <c r="DW14" s="660"/>
      <c r="DX14" s="660"/>
      <c r="DY14" s="660"/>
      <c r="DZ14" s="660"/>
      <c r="EA14" s="660"/>
      <c r="EB14" s="660"/>
      <c r="EC14" s="669"/>
    </row>
    <row r="15" spans="2:143" ht="11.25" customHeight="1" x14ac:dyDescent="0.15">
      <c r="B15" s="656" t="s">
        <v>246</v>
      </c>
      <c r="C15" s="657"/>
      <c r="D15" s="657"/>
      <c r="E15" s="657"/>
      <c r="F15" s="657"/>
      <c r="G15" s="657"/>
      <c r="H15" s="657"/>
      <c r="I15" s="657"/>
      <c r="J15" s="657"/>
      <c r="K15" s="657"/>
      <c r="L15" s="657"/>
      <c r="M15" s="657"/>
      <c r="N15" s="657"/>
      <c r="O15" s="657"/>
      <c r="P15" s="657"/>
      <c r="Q15" s="658"/>
      <c r="R15" s="659">
        <v>4861</v>
      </c>
      <c r="S15" s="660"/>
      <c r="T15" s="660"/>
      <c r="U15" s="660"/>
      <c r="V15" s="660"/>
      <c r="W15" s="660"/>
      <c r="X15" s="660"/>
      <c r="Y15" s="661"/>
      <c r="Z15" s="662">
        <v>0.1</v>
      </c>
      <c r="AA15" s="662"/>
      <c r="AB15" s="662"/>
      <c r="AC15" s="662"/>
      <c r="AD15" s="663">
        <v>4861</v>
      </c>
      <c r="AE15" s="663"/>
      <c r="AF15" s="663"/>
      <c r="AG15" s="663"/>
      <c r="AH15" s="663"/>
      <c r="AI15" s="663"/>
      <c r="AJ15" s="663"/>
      <c r="AK15" s="663"/>
      <c r="AL15" s="664">
        <v>0.2</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38826</v>
      </c>
      <c r="BH15" s="660"/>
      <c r="BI15" s="660"/>
      <c r="BJ15" s="660"/>
      <c r="BK15" s="660"/>
      <c r="BL15" s="660"/>
      <c r="BM15" s="660"/>
      <c r="BN15" s="661"/>
      <c r="BO15" s="662">
        <v>6.7</v>
      </c>
      <c r="BP15" s="662"/>
      <c r="BQ15" s="662"/>
      <c r="BR15" s="662"/>
      <c r="BS15" s="663" t="s">
        <v>122</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641919</v>
      </c>
      <c r="CS15" s="660"/>
      <c r="CT15" s="660"/>
      <c r="CU15" s="660"/>
      <c r="CV15" s="660"/>
      <c r="CW15" s="660"/>
      <c r="CX15" s="660"/>
      <c r="CY15" s="661"/>
      <c r="CZ15" s="662">
        <v>14.4</v>
      </c>
      <c r="DA15" s="662"/>
      <c r="DB15" s="662"/>
      <c r="DC15" s="662"/>
      <c r="DD15" s="668">
        <v>349511</v>
      </c>
      <c r="DE15" s="660"/>
      <c r="DF15" s="660"/>
      <c r="DG15" s="660"/>
      <c r="DH15" s="660"/>
      <c r="DI15" s="660"/>
      <c r="DJ15" s="660"/>
      <c r="DK15" s="660"/>
      <c r="DL15" s="660"/>
      <c r="DM15" s="660"/>
      <c r="DN15" s="660"/>
      <c r="DO15" s="660"/>
      <c r="DP15" s="661"/>
      <c r="DQ15" s="668">
        <v>259831</v>
      </c>
      <c r="DR15" s="660"/>
      <c r="DS15" s="660"/>
      <c r="DT15" s="660"/>
      <c r="DU15" s="660"/>
      <c r="DV15" s="660"/>
      <c r="DW15" s="660"/>
      <c r="DX15" s="660"/>
      <c r="DY15" s="660"/>
      <c r="DZ15" s="660"/>
      <c r="EA15" s="660"/>
      <c r="EB15" s="660"/>
      <c r="EC15" s="669"/>
    </row>
    <row r="16" spans="2:143" ht="11.25" customHeight="1" x14ac:dyDescent="0.15">
      <c r="B16" s="656" t="s">
        <v>249</v>
      </c>
      <c r="C16" s="657"/>
      <c r="D16" s="657"/>
      <c r="E16" s="657"/>
      <c r="F16" s="657"/>
      <c r="G16" s="657"/>
      <c r="H16" s="657"/>
      <c r="I16" s="657"/>
      <c r="J16" s="657"/>
      <c r="K16" s="657"/>
      <c r="L16" s="657"/>
      <c r="M16" s="657"/>
      <c r="N16" s="657"/>
      <c r="O16" s="657"/>
      <c r="P16" s="657"/>
      <c r="Q16" s="658"/>
      <c r="R16" s="659">
        <v>13630</v>
      </c>
      <c r="S16" s="660"/>
      <c r="T16" s="660"/>
      <c r="U16" s="660"/>
      <c r="V16" s="660"/>
      <c r="W16" s="660"/>
      <c r="X16" s="660"/>
      <c r="Y16" s="661"/>
      <c r="Z16" s="662">
        <v>0.3</v>
      </c>
      <c r="AA16" s="662"/>
      <c r="AB16" s="662"/>
      <c r="AC16" s="662"/>
      <c r="AD16" s="663">
        <v>13630</v>
      </c>
      <c r="AE16" s="663"/>
      <c r="AF16" s="663"/>
      <c r="AG16" s="663"/>
      <c r="AH16" s="663"/>
      <c r="AI16" s="663"/>
      <c r="AJ16" s="663"/>
      <c r="AK16" s="663"/>
      <c r="AL16" s="664">
        <v>0.5</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v>2190</v>
      </c>
      <c r="CS16" s="660"/>
      <c r="CT16" s="660"/>
      <c r="CU16" s="660"/>
      <c r="CV16" s="660"/>
      <c r="CW16" s="660"/>
      <c r="CX16" s="660"/>
      <c r="CY16" s="661"/>
      <c r="CZ16" s="662">
        <v>0</v>
      </c>
      <c r="DA16" s="662"/>
      <c r="DB16" s="662"/>
      <c r="DC16" s="662"/>
      <c r="DD16" s="668" t="s">
        <v>122</v>
      </c>
      <c r="DE16" s="660"/>
      <c r="DF16" s="660"/>
      <c r="DG16" s="660"/>
      <c r="DH16" s="660"/>
      <c r="DI16" s="660"/>
      <c r="DJ16" s="660"/>
      <c r="DK16" s="660"/>
      <c r="DL16" s="660"/>
      <c r="DM16" s="660"/>
      <c r="DN16" s="660"/>
      <c r="DO16" s="660"/>
      <c r="DP16" s="661"/>
      <c r="DQ16" s="668">
        <v>2190</v>
      </c>
      <c r="DR16" s="660"/>
      <c r="DS16" s="660"/>
      <c r="DT16" s="660"/>
      <c r="DU16" s="660"/>
      <c r="DV16" s="660"/>
      <c r="DW16" s="660"/>
      <c r="DX16" s="660"/>
      <c r="DY16" s="660"/>
      <c r="DZ16" s="660"/>
      <c r="EA16" s="660"/>
      <c r="EB16" s="660"/>
      <c r="EC16" s="669"/>
    </row>
    <row r="17" spans="2:133" ht="11.25" customHeight="1" x14ac:dyDescent="0.15">
      <c r="B17" s="656" t="s">
        <v>252</v>
      </c>
      <c r="C17" s="657"/>
      <c r="D17" s="657"/>
      <c r="E17" s="657"/>
      <c r="F17" s="657"/>
      <c r="G17" s="657"/>
      <c r="H17" s="657"/>
      <c r="I17" s="657"/>
      <c r="J17" s="657"/>
      <c r="K17" s="657"/>
      <c r="L17" s="657"/>
      <c r="M17" s="657"/>
      <c r="N17" s="657"/>
      <c r="O17" s="657"/>
      <c r="P17" s="657"/>
      <c r="Q17" s="658"/>
      <c r="R17" s="659">
        <v>22244</v>
      </c>
      <c r="S17" s="660"/>
      <c r="T17" s="660"/>
      <c r="U17" s="660"/>
      <c r="V17" s="660"/>
      <c r="W17" s="660"/>
      <c r="X17" s="660"/>
      <c r="Y17" s="661"/>
      <c r="Z17" s="662">
        <v>0.5</v>
      </c>
      <c r="AA17" s="662"/>
      <c r="AB17" s="662"/>
      <c r="AC17" s="662"/>
      <c r="AD17" s="663">
        <v>22244</v>
      </c>
      <c r="AE17" s="663"/>
      <c r="AF17" s="663"/>
      <c r="AG17" s="663"/>
      <c r="AH17" s="663"/>
      <c r="AI17" s="663"/>
      <c r="AJ17" s="663"/>
      <c r="AK17" s="663"/>
      <c r="AL17" s="664">
        <v>0.8</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319972</v>
      </c>
      <c r="CS17" s="660"/>
      <c r="CT17" s="660"/>
      <c r="CU17" s="660"/>
      <c r="CV17" s="660"/>
      <c r="CW17" s="660"/>
      <c r="CX17" s="660"/>
      <c r="CY17" s="661"/>
      <c r="CZ17" s="662">
        <v>7.2</v>
      </c>
      <c r="DA17" s="662"/>
      <c r="DB17" s="662"/>
      <c r="DC17" s="662"/>
      <c r="DD17" s="668" t="s">
        <v>122</v>
      </c>
      <c r="DE17" s="660"/>
      <c r="DF17" s="660"/>
      <c r="DG17" s="660"/>
      <c r="DH17" s="660"/>
      <c r="DI17" s="660"/>
      <c r="DJ17" s="660"/>
      <c r="DK17" s="660"/>
      <c r="DL17" s="660"/>
      <c r="DM17" s="660"/>
      <c r="DN17" s="660"/>
      <c r="DO17" s="660"/>
      <c r="DP17" s="661"/>
      <c r="DQ17" s="668">
        <v>319972</v>
      </c>
      <c r="DR17" s="660"/>
      <c r="DS17" s="660"/>
      <c r="DT17" s="660"/>
      <c r="DU17" s="660"/>
      <c r="DV17" s="660"/>
      <c r="DW17" s="660"/>
      <c r="DX17" s="660"/>
      <c r="DY17" s="660"/>
      <c r="DZ17" s="660"/>
      <c r="EA17" s="660"/>
      <c r="EB17" s="660"/>
      <c r="EC17" s="669"/>
    </row>
    <row r="18" spans="2:133" ht="11.25" customHeight="1" x14ac:dyDescent="0.15">
      <c r="B18" s="656" t="s">
        <v>255</v>
      </c>
      <c r="C18" s="657"/>
      <c r="D18" s="657"/>
      <c r="E18" s="657"/>
      <c r="F18" s="657"/>
      <c r="G18" s="657"/>
      <c r="H18" s="657"/>
      <c r="I18" s="657"/>
      <c r="J18" s="657"/>
      <c r="K18" s="657"/>
      <c r="L18" s="657"/>
      <c r="M18" s="657"/>
      <c r="N18" s="657"/>
      <c r="O18" s="657"/>
      <c r="P18" s="657"/>
      <c r="Q18" s="658"/>
      <c r="R18" s="659">
        <v>1655</v>
      </c>
      <c r="S18" s="660"/>
      <c r="T18" s="660"/>
      <c r="U18" s="660"/>
      <c r="V18" s="660"/>
      <c r="W18" s="660"/>
      <c r="X18" s="660"/>
      <c r="Y18" s="661"/>
      <c r="Z18" s="662">
        <v>0</v>
      </c>
      <c r="AA18" s="662"/>
      <c r="AB18" s="662"/>
      <c r="AC18" s="662"/>
      <c r="AD18" s="663">
        <v>1655</v>
      </c>
      <c r="AE18" s="663"/>
      <c r="AF18" s="663"/>
      <c r="AG18" s="663"/>
      <c r="AH18" s="663"/>
      <c r="AI18" s="663"/>
      <c r="AJ18" s="663"/>
      <c r="AK18" s="663"/>
      <c r="AL18" s="664">
        <v>0.1</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258</v>
      </c>
      <c r="C19" s="657"/>
      <c r="D19" s="657"/>
      <c r="E19" s="657"/>
      <c r="F19" s="657"/>
      <c r="G19" s="657"/>
      <c r="H19" s="657"/>
      <c r="I19" s="657"/>
      <c r="J19" s="657"/>
      <c r="K19" s="657"/>
      <c r="L19" s="657"/>
      <c r="M19" s="657"/>
      <c r="N19" s="657"/>
      <c r="O19" s="657"/>
      <c r="P19" s="657"/>
      <c r="Q19" s="658"/>
      <c r="R19" s="659">
        <v>20558</v>
      </c>
      <c r="S19" s="660"/>
      <c r="T19" s="660"/>
      <c r="U19" s="660"/>
      <c r="V19" s="660"/>
      <c r="W19" s="660"/>
      <c r="X19" s="660"/>
      <c r="Y19" s="661"/>
      <c r="Z19" s="662">
        <v>0.4</v>
      </c>
      <c r="AA19" s="662"/>
      <c r="AB19" s="662"/>
      <c r="AC19" s="662"/>
      <c r="AD19" s="663">
        <v>20558</v>
      </c>
      <c r="AE19" s="663"/>
      <c r="AF19" s="663"/>
      <c r="AG19" s="663"/>
      <c r="AH19" s="663"/>
      <c r="AI19" s="663"/>
      <c r="AJ19" s="663"/>
      <c r="AK19" s="663"/>
      <c r="AL19" s="664">
        <v>0.8</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13347</v>
      </c>
      <c r="BH19" s="660"/>
      <c r="BI19" s="660"/>
      <c r="BJ19" s="660"/>
      <c r="BK19" s="660"/>
      <c r="BL19" s="660"/>
      <c r="BM19" s="660"/>
      <c r="BN19" s="661"/>
      <c r="BO19" s="662">
        <v>2.2999999999999998</v>
      </c>
      <c r="BP19" s="662"/>
      <c r="BQ19" s="662"/>
      <c r="BR19" s="662"/>
      <c r="BS19" s="663" t="s">
        <v>122</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261</v>
      </c>
      <c r="C20" s="673"/>
      <c r="D20" s="673"/>
      <c r="E20" s="673"/>
      <c r="F20" s="673"/>
      <c r="G20" s="673"/>
      <c r="H20" s="673"/>
      <c r="I20" s="673"/>
      <c r="J20" s="673"/>
      <c r="K20" s="673"/>
      <c r="L20" s="673"/>
      <c r="M20" s="673"/>
      <c r="N20" s="673"/>
      <c r="O20" s="673"/>
      <c r="P20" s="673"/>
      <c r="Q20" s="674"/>
      <c r="R20" s="659">
        <v>31</v>
      </c>
      <c r="S20" s="660"/>
      <c r="T20" s="660"/>
      <c r="U20" s="660"/>
      <c r="V20" s="660"/>
      <c r="W20" s="660"/>
      <c r="X20" s="660"/>
      <c r="Y20" s="661"/>
      <c r="Z20" s="662">
        <v>0</v>
      </c>
      <c r="AA20" s="662"/>
      <c r="AB20" s="662"/>
      <c r="AC20" s="662"/>
      <c r="AD20" s="663">
        <v>31</v>
      </c>
      <c r="AE20" s="663"/>
      <c r="AF20" s="663"/>
      <c r="AG20" s="663"/>
      <c r="AH20" s="663"/>
      <c r="AI20" s="663"/>
      <c r="AJ20" s="663"/>
      <c r="AK20" s="663"/>
      <c r="AL20" s="664">
        <v>0</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13347</v>
      </c>
      <c r="BH20" s="660"/>
      <c r="BI20" s="660"/>
      <c r="BJ20" s="660"/>
      <c r="BK20" s="660"/>
      <c r="BL20" s="660"/>
      <c r="BM20" s="660"/>
      <c r="BN20" s="661"/>
      <c r="BO20" s="662">
        <v>2.2999999999999998</v>
      </c>
      <c r="BP20" s="662"/>
      <c r="BQ20" s="662"/>
      <c r="BR20" s="662"/>
      <c r="BS20" s="663" t="s">
        <v>122</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4470840</v>
      </c>
      <c r="CS20" s="660"/>
      <c r="CT20" s="660"/>
      <c r="CU20" s="660"/>
      <c r="CV20" s="660"/>
      <c r="CW20" s="660"/>
      <c r="CX20" s="660"/>
      <c r="CY20" s="661"/>
      <c r="CZ20" s="662">
        <v>100</v>
      </c>
      <c r="DA20" s="662"/>
      <c r="DB20" s="662"/>
      <c r="DC20" s="662"/>
      <c r="DD20" s="668">
        <v>638020</v>
      </c>
      <c r="DE20" s="660"/>
      <c r="DF20" s="660"/>
      <c r="DG20" s="660"/>
      <c r="DH20" s="660"/>
      <c r="DI20" s="660"/>
      <c r="DJ20" s="660"/>
      <c r="DK20" s="660"/>
      <c r="DL20" s="660"/>
      <c r="DM20" s="660"/>
      <c r="DN20" s="660"/>
      <c r="DO20" s="660"/>
      <c r="DP20" s="661"/>
      <c r="DQ20" s="668">
        <v>3239441</v>
      </c>
      <c r="DR20" s="660"/>
      <c r="DS20" s="660"/>
      <c r="DT20" s="660"/>
      <c r="DU20" s="660"/>
      <c r="DV20" s="660"/>
      <c r="DW20" s="660"/>
      <c r="DX20" s="660"/>
      <c r="DY20" s="660"/>
      <c r="DZ20" s="660"/>
      <c r="EA20" s="660"/>
      <c r="EB20" s="660"/>
      <c r="EC20" s="669"/>
    </row>
    <row r="21" spans="2:133" ht="11.25" customHeight="1" x14ac:dyDescent="0.15">
      <c r="B21" s="656" t="s">
        <v>264</v>
      </c>
      <c r="C21" s="657"/>
      <c r="D21" s="657"/>
      <c r="E21" s="657"/>
      <c r="F21" s="657"/>
      <c r="G21" s="657"/>
      <c r="H21" s="657"/>
      <c r="I21" s="657"/>
      <c r="J21" s="657"/>
      <c r="K21" s="657"/>
      <c r="L21" s="657"/>
      <c r="M21" s="657"/>
      <c r="N21" s="657"/>
      <c r="O21" s="657"/>
      <c r="P21" s="657"/>
      <c r="Q21" s="658"/>
      <c r="R21" s="659">
        <v>2035285</v>
      </c>
      <c r="S21" s="660"/>
      <c r="T21" s="660"/>
      <c r="U21" s="660"/>
      <c r="V21" s="660"/>
      <c r="W21" s="660"/>
      <c r="X21" s="660"/>
      <c r="Y21" s="661"/>
      <c r="Z21" s="662">
        <v>43.5</v>
      </c>
      <c r="AA21" s="662"/>
      <c r="AB21" s="662"/>
      <c r="AC21" s="662"/>
      <c r="AD21" s="663">
        <v>1855966</v>
      </c>
      <c r="AE21" s="663"/>
      <c r="AF21" s="663"/>
      <c r="AG21" s="663"/>
      <c r="AH21" s="663"/>
      <c r="AI21" s="663"/>
      <c r="AJ21" s="663"/>
      <c r="AK21" s="663"/>
      <c r="AL21" s="664">
        <v>68.900000000000006</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13347</v>
      </c>
      <c r="BH21" s="660"/>
      <c r="BI21" s="660"/>
      <c r="BJ21" s="660"/>
      <c r="BK21" s="660"/>
      <c r="BL21" s="660"/>
      <c r="BM21" s="660"/>
      <c r="BN21" s="661"/>
      <c r="BO21" s="662">
        <v>2.2999999999999998</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266</v>
      </c>
      <c r="C22" s="657"/>
      <c r="D22" s="657"/>
      <c r="E22" s="657"/>
      <c r="F22" s="657"/>
      <c r="G22" s="657"/>
      <c r="H22" s="657"/>
      <c r="I22" s="657"/>
      <c r="J22" s="657"/>
      <c r="K22" s="657"/>
      <c r="L22" s="657"/>
      <c r="M22" s="657"/>
      <c r="N22" s="657"/>
      <c r="O22" s="657"/>
      <c r="P22" s="657"/>
      <c r="Q22" s="658"/>
      <c r="R22" s="659">
        <v>1855966</v>
      </c>
      <c r="S22" s="660"/>
      <c r="T22" s="660"/>
      <c r="U22" s="660"/>
      <c r="V22" s="660"/>
      <c r="W22" s="660"/>
      <c r="X22" s="660"/>
      <c r="Y22" s="661"/>
      <c r="Z22" s="662">
        <v>39.700000000000003</v>
      </c>
      <c r="AA22" s="662"/>
      <c r="AB22" s="662"/>
      <c r="AC22" s="662"/>
      <c r="AD22" s="663">
        <v>1855966</v>
      </c>
      <c r="AE22" s="663"/>
      <c r="AF22" s="663"/>
      <c r="AG22" s="663"/>
      <c r="AH22" s="663"/>
      <c r="AI22" s="663"/>
      <c r="AJ22" s="663"/>
      <c r="AK22" s="663"/>
      <c r="AL22" s="664">
        <v>68.900000000000006</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269</v>
      </c>
      <c r="C23" s="657"/>
      <c r="D23" s="657"/>
      <c r="E23" s="657"/>
      <c r="F23" s="657"/>
      <c r="G23" s="657"/>
      <c r="H23" s="657"/>
      <c r="I23" s="657"/>
      <c r="J23" s="657"/>
      <c r="K23" s="657"/>
      <c r="L23" s="657"/>
      <c r="M23" s="657"/>
      <c r="N23" s="657"/>
      <c r="O23" s="657"/>
      <c r="P23" s="657"/>
      <c r="Q23" s="658"/>
      <c r="R23" s="659">
        <v>179319</v>
      </c>
      <c r="S23" s="660"/>
      <c r="T23" s="660"/>
      <c r="U23" s="660"/>
      <c r="V23" s="660"/>
      <c r="W23" s="660"/>
      <c r="X23" s="660"/>
      <c r="Y23" s="661"/>
      <c r="Z23" s="662">
        <v>3.8</v>
      </c>
      <c r="AA23" s="662"/>
      <c r="AB23" s="662"/>
      <c r="AC23" s="662"/>
      <c r="AD23" s="663" t="s">
        <v>122</v>
      </c>
      <c r="AE23" s="663"/>
      <c r="AF23" s="663"/>
      <c r="AG23" s="663"/>
      <c r="AH23" s="663"/>
      <c r="AI23" s="663"/>
      <c r="AJ23" s="663"/>
      <c r="AK23" s="663"/>
      <c r="AL23" s="664" t="s">
        <v>122</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15">
      <c r="B24" s="656" t="s">
        <v>276</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1531942</v>
      </c>
      <c r="CS24" s="649"/>
      <c r="CT24" s="649"/>
      <c r="CU24" s="649"/>
      <c r="CV24" s="649"/>
      <c r="CW24" s="649"/>
      <c r="CX24" s="649"/>
      <c r="CY24" s="650"/>
      <c r="CZ24" s="653">
        <v>34.299999999999997</v>
      </c>
      <c r="DA24" s="654"/>
      <c r="DB24" s="654"/>
      <c r="DC24" s="670"/>
      <c r="DD24" s="694">
        <v>1239142</v>
      </c>
      <c r="DE24" s="649"/>
      <c r="DF24" s="649"/>
      <c r="DG24" s="649"/>
      <c r="DH24" s="649"/>
      <c r="DI24" s="649"/>
      <c r="DJ24" s="649"/>
      <c r="DK24" s="650"/>
      <c r="DL24" s="694">
        <v>1010239</v>
      </c>
      <c r="DM24" s="649"/>
      <c r="DN24" s="649"/>
      <c r="DO24" s="649"/>
      <c r="DP24" s="649"/>
      <c r="DQ24" s="649"/>
      <c r="DR24" s="649"/>
      <c r="DS24" s="649"/>
      <c r="DT24" s="649"/>
      <c r="DU24" s="649"/>
      <c r="DV24" s="650"/>
      <c r="DW24" s="653">
        <v>37.4</v>
      </c>
      <c r="DX24" s="654"/>
      <c r="DY24" s="654"/>
      <c r="DZ24" s="654"/>
      <c r="EA24" s="654"/>
      <c r="EB24" s="654"/>
      <c r="EC24" s="655"/>
    </row>
    <row r="25" spans="2:133" ht="11.25" customHeight="1" x14ac:dyDescent="0.15">
      <c r="B25" s="656" t="s">
        <v>279</v>
      </c>
      <c r="C25" s="657"/>
      <c r="D25" s="657"/>
      <c r="E25" s="657"/>
      <c r="F25" s="657"/>
      <c r="G25" s="657"/>
      <c r="H25" s="657"/>
      <c r="I25" s="657"/>
      <c r="J25" s="657"/>
      <c r="K25" s="657"/>
      <c r="L25" s="657"/>
      <c r="M25" s="657"/>
      <c r="N25" s="657"/>
      <c r="O25" s="657"/>
      <c r="P25" s="657"/>
      <c r="Q25" s="658"/>
      <c r="R25" s="659">
        <v>2866381</v>
      </c>
      <c r="S25" s="660"/>
      <c r="T25" s="660"/>
      <c r="U25" s="660"/>
      <c r="V25" s="660"/>
      <c r="W25" s="660"/>
      <c r="X25" s="660"/>
      <c r="Y25" s="661"/>
      <c r="Z25" s="662">
        <v>61.3</v>
      </c>
      <c r="AA25" s="662"/>
      <c r="AB25" s="662"/>
      <c r="AC25" s="662"/>
      <c r="AD25" s="663">
        <v>2687062</v>
      </c>
      <c r="AE25" s="663"/>
      <c r="AF25" s="663"/>
      <c r="AG25" s="663"/>
      <c r="AH25" s="663"/>
      <c r="AI25" s="663"/>
      <c r="AJ25" s="663"/>
      <c r="AK25" s="663"/>
      <c r="AL25" s="664">
        <v>99.7</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771955</v>
      </c>
      <c r="CS25" s="691"/>
      <c r="CT25" s="691"/>
      <c r="CU25" s="691"/>
      <c r="CV25" s="691"/>
      <c r="CW25" s="691"/>
      <c r="CX25" s="691"/>
      <c r="CY25" s="692"/>
      <c r="CZ25" s="664">
        <v>17.3</v>
      </c>
      <c r="DA25" s="689"/>
      <c r="DB25" s="689"/>
      <c r="DC25" s="693"/>
      <c r="DD25" s="668">
        <v>724711</v>
      </c>
      <c r="DE25" s="691"/>
      <c r="DF25" s="691"/>
      <c r="DG25" s="691"/>
      <c r="DH25" s="691"/>
      <c r="DI25" s="691"/>
      <c r="DJ25" s="691"/>
      <c r="DK25" s="692"/>
      <c r="DL25" s="668">
        <v>578094</v>
      </c>
      <c r="DM25" s="691"/>
      <c r="DN25" s="691"/>
      <c r="DO25" s="691"/>
      <c r="DP25" s="691"/>
      <c r="DQ25" s="691"/>
      <c r="DR25" s="691"/>
      <c r="DS25" s="691"/>
      <c r="DT25" s="691"/>
      <c r="DU25" s="691"/>
      <c r="DV25" s="692"/>
      <c r="DW25" s="664">
        <v>21.4</v>
      </c>
      <c r="DX25" s="689"/>
      <c r="DY25" s="689"/>
      <c r="DZ25" s="689"/>
      <c r="EA25" s="689"/>
      <c r="EB25" s="689"/>
      <c r="EC25" s="690"/>
    </row>
    <row r="26" spans="2:133" ht="11.25" customHeight="1" x14ac:dyDescent="0.15">
      <c r="B26" s="656" t="s">
        <v>282</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466240</v>
      </c>
      <c r="CS26" s="660"/>
      <c r="CT26" s="660"/>
      <c r="CU26" s="660"/>
      <c r="CV26" s="660"/>
      <c r="CW26" s="660"/>
      <c r="CX26" s="660"/>
      <c r="CY26" s="661"/>
      <c r="CZ26" s="664">
        <v>10.4</v>
      </c>
      <c r="DA26" s="689"/>
      <c r="DB26" s="689"/>
      <c r="DC26" s="693"/>
      <c r="DD26" s="668">
        <v>429729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285</v>
      </c>
      <c r="C27" s="657"/>
      <c r="D27" s="657"/>
      <c r="E27" s="657"/>
      <c r="F27" s="657"/>
      <c r="G27" s="657"/>
      <c r="H27" s="657"/>
      <c r="I27" s="657"/>
      <c r="J27" s="657"/>
      <c r="K27" s="657"/>
      <c r="L27" s="657"/>
      <c r="M27" s="657"/>
      <c r="N27" s="657"/>
      <c r="O27" s="657"/>
      <c r="P27" s="657"/>
      <c r="Q27" s="658"/>
      <c r="R27" s="659">
        <v>20054</v>
      </c>
      <c r="S27" s="660"/>
      <c r="T27" s="660"/>
      <c r="U27" s="660"/>
      <c r="V27" s="660"/>
      <c r="W27" s="660"/>
      <c r="X27" s="660"/>
      <c r="Y27" s="661"/>
      <c r="Z27" s="662">
        <v>0.4</v>
      </c>
      <c r="AA27" s="662"/>
      <c r="AB27" s="662"/>
      <c r="AC27" s="662"/>
      <c r="AD27" s="663">
        <v>52</v>
      </c>
      <c r="AE27" s="663"/>
      <c r="AF27" s="663"/>
      <c r="AG27" s="663"/>
      <c r="AH27" s="663"/>
      <c r="AI27" s="663"/>
      <c r="AJ27" s="663"/>
      <c r="AK27" s="663"/>
      <c r="AL27" s="664">
        <v>0</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581847</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440015</v>
      </c>
      <c r="CS27" s="691"/>
      <c r="CT27" s="691"/>
      <c r="CU27" s="691"/>
      <c r="CV27" s="691"/>
      <c r="CW27" s="691"/>
      <c r="CX27" s="691"/>
      <c r="CY27" s="692"/>
      <c r="CZ27" s="664">
        <v>9.8000000000000007</v>
      </c>
      <c r="DA27" s="689"/>
      <c r="DB27" s="689"/>
      <c r="DC27" s="693"/>
      <c r="DD27" s="668">
        <v>194459</v>
      </c>
      <c r="DE27" s="691"/>
      <c r="DF27" s="691"/>
      <c r="DG27" s="691"/>
      <c r="DH27" s="691"/>
      <c r="DI27" s="691"/>
      <c r="DJ27" s="691"/>
      <c r="DK27" s="692"/>
      <c r="DL27" s="668">
        <v>112173</v>
      </c>
      <c r="DM27" s="691"/>
      <c r="DN27" s="691"/>
      <c r="DO27" s="691"/>
      <c r="DP27" s="691"/>
      <c r="DQ27" s="691"/>
      <c r="DR27" s="691"/>
      <c r="DS27" s="691"/>
      <c r="DT27" s="691"/>
      <c r="DU27" s="691"/>
      <c r="DV27" s="692"/>
      <c r="DW27" s="664">
        <v>4.2</v>
      </c>
      <c r="DX27" s="689"/>
      <c r="DY27" s="689"/>
      <c r="DZ27" s="689"/>
      <c r="EA27" s="689"/>
      <c r="EB27" s="689"/>
      <c r="EC27" s="690"/>
    </row>
    <row r="28" spans="2:133" ht="11.25" customHeight="1" x14ac:dyDescent="0.15">
      <c r="B28" s="656" t="s">
        <v>288</v>
      </c>
      <c r="C28" s="657"/>
      <c r="D28" s="657"/>
      <c r="E28" s="657"/>
      <c r="F28" s="657"/>
      <c r="G28" s="657"/>
      <c r="H28" s="657"/>
      <c r="I28" s="657"/>
      <c r="J28" s="657"/>
      <c r="K28" s="657"/>
      <c r="L28" s="657"/>
      <c r="M28" s="657"/>
      <c r="N28" s="657"/>
      <c r="O28" s="657"/>
      <c r="P28" s="657"/>
      <c r="Q28" s="658"/>
      <c r="R28" s="659">
        <v>33336</v>
      </c>
      <c r="S28" s="660"/>
      <c r="T28" s="660"/>
      <c r="U28" s="660"/>
      <c r="V28" s="660"/>
      <c r="W28" s="660"/>
      <c r="X28" s="660"/>
      <c r="Y28" s="661"/>
      <c r="Z28" s="662">
        <v>0.7</v>
      </c>
      <c r="AA28" s="662"/>
      <c r="AB28" s="662"/>
      <c r="AC28" s="662"/>
      <c r="AD28" s="663">
        <v>4860</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319972</v>
      </c>
      <c r="CS28" s="660"/>
      <c r="CT28" s="660"/>
      <c r="CU28" s="660"/>
      <c r="CV28" s="660"/>
      <c r="CW28" s="660"/>
      <c r="CX28" s="660"/>
      <c r="CY28" s="661"/>
      <c r="CZ28" s="664">
        <v>7.2</v>
      </c>
      <c r="DA28" s="689"/>
      <c r="DB28" s="689"/>
      <c r="DC28" s="693"/>
      <c r="DD28" s="668">
        <v>319972</v>
      </c>
      <c r="DE28" s="660"/>
      <c r="DF28" s="660"/>
      <c r="DG28" s="660"/>
      <c r="DH28" s="660"/>
      <c r="DI28" s="660"/>
      <c r="DJ28" s="660"/>
      <c r="DK28" s="661"/>
      <c r="DL28" s="668">
        <v>319972</v>
      </c>
      <c r="DM28" s="660"/>
      <c r="DN28" s="660"/>
      <c r="DO28" s="660"/>
      <c r="DP28" s="660"/>
      <c r="DQ28" s="660"/>
      <c r="DR28" s="660"/>
      <c r="DS28" s="660"/>
      <c r="DT28" s="660"/>
      <c r="DU28" s="660"/>
      <c r="DV28" s="661"/>
      <c r="DW28" s="664">
        <v>11.8</v>
      </c>
      <c r="DX28" s="689"/>
      <c r="DY28" s="689"/>
      <c r="DZ28" s="689"/>
      <c r="EA28" s="689"/>
      <c r="EB28" s="689"/>
      <c r="EC28" s="690"/>
    </row>
    <row r="29" spans="2:133" ht="11.25" customHeight="1" x14ac:dyDescent="0.15">
      <c r="B29" s="656" t="s">
        <v>290</v>
      </c>
      <c r="C29" s="657"/>
      <c r="D29" s="657"/>
      <c r="E29" s="657"/>
      <c r="F29" s="657"/>
      <c r="G29" s="657"/>
      <c r="H29" s="657"/>
      <c r="I29" s="657"/>
      <c r="J29" s="657"/>
      <c r="K29" s="657"/>
      <c r="L29" s="657"/>
      <c r="M29" s="657"/>
      <c r="N29" s="657"/>
      <c r="O29" s="657"/>
      <c r="P29" s="657"/>
      <c r="Q29" s="658"/>
      <c r="R29" s="659">
        <v>10483</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319972</v>
      </c>
      <c r="CS29" s="691"/>
      <c r="CT29" s="691"/>
      <c r="CU29" s="691"/>
      <c r="CV29" s="691"/>
      <c r="CW29" s="691"/>
      <c r="CX29" s="691"/>
      <c r="CY29" s="692"/>
      <c r="CZ29" s="664">
        <v>7.2</v>
      </c>
      <c r="DA29" s="689"/>
      <c r="DB29" s="689"/>
      <c r="DC29" s="693"/>
      <c r="DD29" s="668">
        <v>319972</v>
      </c>
      <c r="DE29" s="691"/>
      <c r="DF29" s="691"/>
      <c r="DG29" s="691"/>
      <c r="DH29" s="691"/>
      <c r="DI29" s="691"/>
      <c r="DJ29" s="691"/>
      <c r="DK29" s="692"/>
      <c r="DL29" s="668">
        <v>319972</v>
      </c>
      <c r="DM29" s="691"/>
      <c r="DN29" s="691"/>
      <c r="DO29" s="691"/>
      <c r="DP29" s="691"/>
      <c r="DQ29" s="691"/>
      <c r="DR29" s="691"/>
      <c r="DS29" s="691"/>
      <c r="DT29" s="691"/>
      <c r="DU29" s="691"/>
      <c r="DV29" s="692"/>
      <c r="DW29" s="664">
        <v>11.8</v>
      </c>
      <c r="DX29" s="689"/>
      <c r="DY29" s="689"/>
      <c r="DZ29" s="689"/>
      <c r="EA29" s="689"/>
      <c r="EB29" s="689"/>
      <c r="EC29" s="690"/>
    </row>
    <row r="30" spans="2:133" ht="11.25" customHeight="1" x14ac:dyDescent="0.15">
      <c r="B30" s="656" t="s">
        <v>292</v>
      </c>
      <c r="C30" s="657"/>
      <c r="D30" s="657"/>
      <c r="E30" s="657"/>
      <c r="F30" s="657"/>
      <c r="G30" s="657"/>
      <c r="H30" s="657"/>
      <c r="I30" s="657"/>
      <c r="J30" s="657"/>
      <c r="K30" s="657"/>
      <c r="L30" s="657"/>
      <c r="M30" s="657"/>
      <c r="N30" s="657"/>
      <c r="O30" s="657"/>
      <c r="P30" s="657"/>
      <c r="Q30" s="658"/>
      <c r="R30" s="659">
        <v>444307</v>
      </c>
      <c r="S30" s="660"/>
      <c r="T30" s="660"/>
      <c r="U30" s="660"/>
      <c r="V30" s="660"/>
      <c r="W30" s="660"/>
      <c r="X30" s="660"/>
      <c r="Y30" s="661"/>
      <c r="Z30" s="662">
        <v>9.5</v>
      </c>
      <c r="AA30" s="662"/>
      <c r="AB30" s="662"/>
      <c r="AC30" s="662"/>
      <c r="AD30" s="663" t="s">
        <v>122</v>
      </c>
      <c r="AE30" s="663"/>
      <c r="AF30" s="663"/>
      <c r="AG30" s="663"/>
      <c r="AH30" s="663"/>
      <c r="AI30" s="663"/>
      <c r="AJ30" s="663"/>
      <c r="AK30" s="663"/>
      <c r="AL30" s="664" t="s">
        <v>122</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313533</v>
      </c>
      <c r="CS30" s="660"/>
      <c r="CT30" s="660"/>
      <c r="CU30" s="660"/>
      <c r="CV30" s="660"/>
      <c r="CW30" s="660"/>
      <c r="CX30" s="660"/>
      <c r="CY30" s="661"/>
      <c r="CZ30" s="664">
        <v>7</v>
      </c>
      <c r="DA30" s="689"/>
      <c r="DB30" s="689"/>
      <c r="DC30" s="693"/>
      <c r="DD30" s="668">
        <v>313533</v>
      </c>
      <c r="DE30" s="660"/>
      <c r="DF30" s="660"/>
      <c r="DG30" s="660"/>
      <c r="DH30" s="660"/>
      <c r="DI30" s="660"/>
      <c r="DJ30" s="660"/>
      <c r="DK30" s="661"/>
      <c r="DL30" s="668">
        <v>313533</v>
      </c>
      <c r="DM30" s="660"/>
      <c r="DN30" s="660"/>
      <c r="DO30" s="660"/>
      <c r="DP30" s="660"/>
      <c r="DQ30" s="660"/>
      <c r="DR30" s="660"/>
      <c r="DS30" s="660"/>
      <c r="DT30" s="660"/>
      <c r="DU30" s="660"/>
      <c r="DV30" s="661"/>
      <c r="DW30" s="664">
        <v>11.6</v>
      </c>
      <c r="DX30" s="689"/>
      <c r="DY30" s="689"/>
      <c r="DZ30" s="689"/>
      <c r="EA30" s="689"/>
      <c r="EB30" s="689"/>
      <c r="EC30" s="690"/>
    </row>
    <row r="31" spans="2:133" ht="11.25" customHeight="1" x14ac:dyDescent="0.15">
      <c r="B31" s="672" t="s">
        <v>296</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98.9</v>
      </c>
      <c r="BH31" s="703"/>
      <c r="BI31" s="703"/>
      <c r="BJ31" s="703"/>
      <c r="BK31" s="703"/>
      <c r="BL31" s="703"/>
      <c r="BM31" s="654">
        <v>97.5</v>
      </c>
      <c r="BN31" s="703"/>
      <c r="BO31" s="703"/>
      <c r="BP31" s="703"/>
      <c r="BQ31" s="704"/>
      <c r="BR31" s="715">
        <v>99</v>
      </c>
      <c r="BS31" s="703"/>
      <c r="BT31" s="703"/>
      <c r="BU31" s="703"/>
      <c r="BV31" s="703"/>
      <c r="BW31" s="703"/>
      <c r="BX31" s="654">
        <v>97.5</v>
      </c>
      <c r="BY31" s="703"/>
      <c r="BZ31" s="703"/>
      <c r="CA31" s="703"/>
      <c r="CB31" s="704"/>
      <c r="CD31" s="697"/>
      <c r="CE31" s="698"/>
      <c r="CF31" s="656" t="s">
        <v>299</v>
      </c>
      <c r="CG31" s="657"/>
      <c r="CH31" s="657"/>
      <c r="CI31" s="657"/>
      <c r="CJ31" s="657"/>
      <c r="CK31" s="657"/>
      <c r="CL31" s="657"/>
      <c r="CM31" s="657"/>
      <c r="CN31" s="657"/>
      <c r="CO31" s="657"/>
      <c r="CP31" s="657"/>
      <c r="CQ31" s="658"/>
      <c r="CR31" s="659">
        <v>6439</v>
      </c>
      <c r="CS31" s="691"/>
      <c r="CT31" s="691"/>
      <c r="CU31" s="691"/>
      <c r="CV31" s="691"/>
      <c r="CW31" s="691"/>
      <c r="CX31" s="691"/>
      <c r="CY31" s="692"/>
      <c r="CZ31" s="664">
        <v>0.1</v>
      </c>
      <c r="DA31" s="689"/>
      <c r="DB31" s="689"/>
      <c r="DC31" s="693"/>
      <c r="DD31" s="668">
        <v>6439</v>
      </c>
      <c r="DE31" s="691"/>
      <c r="DF31" s="691"/>
      <c r="DG31" s="691"/>
      <c r="DH31" s="691"/>
      <c r="DI31" s="691"/>
      <c r="DJ31" s="691"/>
      <c r="DK31" s="692"/>
      <c r="DL31" s="668">
        <v>6439</v>
      </c>
      <c r="DM31" s="691"/>
      <c r="DN31" s="691"/>
      <c r="DO31" s="691"/>
      <c r="DP31" s="691"/>
      <c r="DQ31" s="691"/>
      <c r="DR31" s="691"/>
      <c r="DS31" s="691"/>
      <c r="DT31" s="691"/>
      <c r="DU31" s="691"/>
      <c r="DV31" s="692"/>
      <c r="DW31" s="664">
        <v>0.2</v>
      </c>
      <c r="DX31" s="689"/>
      <c r="DY31" s="689"/>
      <c r="DZ31" s="689"/>
      <c r="EA31" s="689"/>
      <c r="EB31" s="689"/>
      <c r="EC31" s="690"/>
    </row>
    <row r="32" spans="2:133" ht="11.25" customHeight="1" x14ac:dyDescent="0.15">
      <c r="B32" s="656" t="s">
        <v>300</v>
      </c>
      <c r="C32" s="657"/>
      <c r="D32" s="657"/>
      <c r="E32" s="657"/>
      <c r="F32" s="657"/>
      <c r="G32" s="657"/>
      <c r="H32" s="657"/>
      <c r="I32" s="657"/>
      <c r="J32" s="657"/>
      <c r="K32" s="657"/>
      <c r="L32" s="657"/>
      <c r="M32" s="657"/>
      <c r="N32" s="657"/>
      <c r="O32" s="657"/>
      <c r="P32" s="657"/>
      <c r="Q32" s="658"/>
      <c r="R32" s="659">
        <v>236837</v>
      </c>
      <c r="S32" s="660"/>
      <c r="T32" s="660"/>
      <c r="U32" s="660"/>
      <c r="V32" s="660"/>
      <c r="W32" s="660"/>
      <c r="X32" s="660"/>
      <c r="Y32" s="661"/>
      <c r="Z32" s="662">
        <v>5.0999999999999996</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301</v>
      </c>
      <c r="AX32" s="656" t="s">
        <v>302</v>
      </c>
      <c r="AY32" s="657"/>
      <c r="AZ32" s="657"/>
      <c r="BA32" s="657"/>
      <c r="BB32" s="657"/>
      <c r="BC32" s="657"/>
      <c r="BD32" s="657"/>
      <c r="BE32" s="657"/>
      <c r="BF32" s="658"/>
      <c r="BG32" s="716">
        <v>99.5</v>
      </c>
      <c r="BH32" s="691"/>
      <c r="BI32" s="691"/>
      <c r="BJ32" s="691"/>
      <c r="BK32" s="691"/>
      <c r="BL32" s="691"/>
      <c r="BM32" s="665">
        <v>98.6</v>
      </c>
      <c r="BN32" s="691"/>
      <c r="BO32" s="691"/>
      <c r="BP32" s="691"/>
      <c r="BQ32" s="714"/>
      <c r="BR32" s="716">
        <v>99.4</v>
      </c>
      <c r="BS32" s="691"/>
      <c r="BT32" s="691"/>
      <c r="BU32" s="691"/>
      <c r="BV32" s="691"/>
      <c r="BW32" s="691"/>
      <c r="BX32" s="665">
        <v>98.3</v>
      </c>
      <c r="BY32" s="691"/>
      <c r="BZ32" s="691"/>
      <c r="CA32" s="691"/>
      <c r="CB32" s="714"/>
      <c r="CD32" s="699"/>
      <c r="CE32" s="700"/>
      <c r="CF32" s="656" t="s">
        <v>303</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304</v>
      </c>
      <c r="C33" s="657"/>
      <c r="D33" s="657"/>
      <c r="E33" s="657"/>
      <c r="F33" s="657"/>
      <c r="G33" s="657"/>
      <c r="H33" s="657"/>
      <c r="I33" s="657"/>
      <c r="J33" s="657"/>
      <c r="K33" s="657"/>
      <c r="L33" s="657"/>
      <c r="M33" s="657"/>
      <c r="N33" s="657"/>
      <c r="O33" s="657"/>
      <c r="P33" s="657"/>
      <c r="Q33" s="658"/>
      <c r="R33" s="659">
        <v>2958</v>
      </c>
      <c r="S33" s="660"/>
      <c r="T33" s="660"/>
      <c r="U33" s="660"/>
      <c r="V33" s="660"/>
      <c r="W33" s="660"/>
      <c r="X33" s="660"/>
      <c r="Y33" s="661"/>
      <c r="Z33" s="662">
        <v>0.1</v>
      </c>
      <c r="AA33" s="662"/>
      <c r="AB33" s="662"/>
      <c r="AC33" s="662"/>
      <c r="AD33" s="663">
        <v>2256</v>
      </c>
      <c r="AE33" s="663"/>
      <c r="AF33" s="663"/>
      <c r="AG33" s="663"/>
      <c r="AH33" s="663"/>
      <c r="AI33" s="663"/>
      <c r="AJ33" s="663"/>
      <c r="AK33" s="663"/>
      <c r="AL33" s="664">
        <v>0.1</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98.3</v>
      </c>
      <c r="BH33" s="718"/>
      <c r="BI33" s="718"/>
      <c r="BJ33" s="718"/>
      <c r="BK33" s="718"/>
      <c r="BL33" s="718"/>
      <c r="BM33" s="719">
        <v>96.2</v>
      </c>
      <c r="BN33" s="718"/>
      <c r="BO33" s="718"/>
      <c r="BP33" s="718"/>
      <c r="BQ33" s="720"/>
      <c r="BR33" s="717">
        <v>98.5</v>
      </c>
      <c r="BS33" s="718"/>
      <c r="BT33" s="718"/>
      <c r="BU33" s="718"/>
      <c r="BV33" s="718"/>
      <c r="BW33" s="718"/>
      <c r="BX33" s="719">
        <v>96.4</v>
      </c>
      <c r="BY33" s="718"/>
      <c r="BZ33" s="718"/>
      <c r="CA33" s="718"/>
      <c r="CB33" s="720"/>
      <c r="CD33" s="656" t="s">
        <v>306</v>
      </c>
      <c r="CE33" s="657"/>
      <c r="CF33" s="657"/>
      <c r="CG33" s="657"/>
      <c r="CH33" s="657"/>
      <c r="CI33" s="657"/>
      <c r="CJ33" s="657"/>
      <c r="CK33" s="657"/>
      <c r="CL33" s="657"/>
      <c r="CM33" s="657"/>
      <c r="CN33" s="657"/>
      <c r="CO33" s="657"/>
      <c r="CP33" s="657"/>
      <c r="CQ33" s="658"/>
      <c r="CR33" s="659">
        <v>2298689</v>
      </c>
      <c r="CS33" s="691"/>
      <c r="CT33" s="691"/>
      <c r="CU33" s="691"/>
      <c r="CV33" s="691"/>
      <c r="CW33" s="691"/>
      <c r="CX33" s="691"/>
      <c r="CY33" s="692"/>
      <c r="CZ33" s="664">
        <v>51.4</v>
      </c>
      <c r="DA33" s="689"/>
      <c r="DB33" s="689"/>
      <c r="DC33" s="693"/>
      <c r="DD33" s="668">
        <v>1896201</v>
      </c>
      <c r="DE33" s="691"/>
      <c r="DF33" s="691"/>
      <c r="DG33" s="691"/>
      <c r="DH33" s="691"/>
      <c r="DI33" s="691"/>
      <c r="DJ33" s="691"/>
      <c r="DK33" s="692"/>
      <c r="DL33" s="668">
        <v>1236707</v>
      </c>
      <c r="DM33" s="691"/>
      <c r="DN33" s="691"/>
      <c r="DO33" s="691"/>
      <c r="DP33" s="691"/>
      <c r="DQ33" s="691"/>
      <c r="DR33" s="691"/>
      <c r="DS33" s="691"/>
      <c r="DT33" s="691"/>
      <c r="DU33" s="691"/>
      <c r="DV33" s="692"/>
      <c r="DW33" s="664">
        <v>45.8</v>
      </c>
      <c r="DX33" s="689"/>
      <c r="DY33" s="689"/>
      <c r="DZ33" s="689"/>
      <c r="EA33" s="689"/>
      <c r="EB33" s="689"/>
      <c r="EC33" s="690"/>
    </row>
    <row r="34" spans="2:133" ht="11.25" customHeight="1" x14ac:dyDescent="0.15">
      <c r="B34" s="656" t="s">
        <v>307</v>
      </c>
      <c r="C34" s="657"/>
      <c r="D34" s="657"/>
      <c r="E34" s="657"/>
      <c r="F34" s="657"/>
      <c r="G34" s="657"/>
      <c r="H34" s="657"/>
      <c r="I34" s="657"/>
      <c r="J34" s="657"/>
      <c r="K34" s="657"/>
      <c r="L34" s="657"/>
      <c r="M34" s="657"/>
      <c r="N34" s="657"/>
      <c r="O34" s="657"/>
      <c r="P34" s="657"/>
      <c r="Q34" s="658"/>
      <c r="R34" s="659">
        <v>65609</v>
      </c>
      <c r="S34" s="660"/>
      <c r="T34" s="660"/>
      <c r="U34" s="660"/>
      <c r="V34" s="660"/>
      <c r="W34" s="660"/>
      <c r="X34" s="660"/>
      <c r="Y34" s="661"/>
      <c r="Z34" s="662">
        <v>1.4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940998</v>
      </c>
      <c r="CS34" s="660"/>
      <c r="CT34" s="660"/>
      <c r="CU34" s="660"/>
      <c r="CV34" s="660"/>
      <c r="CW34" s="660"/>
      <c r="CX34" s="660"/>
      <c r="CY34" s="661"/>
      <c r="CZ34" s="664">
        <v>21</v>
      </c>
      <c r="DA34" s="689"/>
      <c r="DB34" s="689"/>
      <c r="DC34" s="693"/>
      <c r="DD34" s="668">
        <v>759263</v>
      </c>
      <c r="DE34" s="660"/>
      <c r="DF34" s="660"/>
      <c r="DG34" s="660"/>
      <c r="DH34" s="660"/>
      <c r="DI34" s="660"/>
      <c r="DJ34" s="660"/>
      <c r="DK34" s="661"/>
      <c r="DL34" s="668">
        <v>479986</v>
      </c>
      <c r="DM34" s="660"/>
      <c r="DN34" s="660"/>
      <c r="DO34" s="660"/>
      <c r="DP34" s="660"/>
      <c r="DQ34" s="660"/>
      <c r="DR34" s="660"/>
      <c r="DS34" s="660"/>
      <c r="DT34" s="660"/>
      <c r="DU34" s="660"/>
      <c r="DV34" s="661"/>
      <c r="DW34" s="664">
        <v>17.8</v>
      </c>
      <c r="DX34" s="689"/>
      <c r="DY34" s="689"/>
      <c r="DZ34" s="689"/>
      <c r="EA34" s="689"/>
      <c r="EB34" s="689"/>
      <c r="EC34" s="690"/>
    </row>
    <row r="35" spans="2:133" ht="11.25" customHeight="1" x14ac:dyDescent="0.15">
      <c r="B35" s="656" t="s">
        <v>309</v>
      </c>
      <c r="C35" s="657"/>
      <c r="D35" s="657"/>
      <c r="E35" s="657"/>
      <c r="F35" s="657"/>
      <c r="G35" s="657"/>
      <c r="H35" s="657"/>
      <c r="I35" s="657"/>
      <c r="J35" s="657"/>
      <c r="K35" s="657"/>
      <c r="L35" s="657"/>
      <c r="M35" s="657"/>
      <c r="N35" s="657"/>
      <c r="O35" s="657"/>
      <c r="P35" s="657"/>
      <c r="Q35" s="658"/>
      <c r="R35" s="659">
        <v>278859</v>
      </c>
      <c r="S35" s="660"/>
      <c r="T35" s="660"/>
      <c r="U35" s="660"/>
      <c r="V35" s="660"/>
      <c r="W35" s="660"/>
      <c r="X35" s="660"/>
      <c r="Y35" s="661"/>
      <c r="Z35" s="662">
        <v>6</v>
      </c>
      <c r="AA35" s="662"/>
      <c r="AB35" s="662"/>
      <c r="AC35" s="662"/>
      <c r="AD35" s="663" t="s">
        <v>122</v>
      </c>
      <c r="AE35" s="663"/>
      <c r="AF35" s="663"/>
      <c r="AG35" s="663"/>
      <c r="AH35" s="663"/>
      <c r="AI35" s="663"/>
      <c r="AJ35" s="663"/>
      <c r="AK35" s="663"/>
      <c r="AL35" s="664" t="s">
        <v>122</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55016</v>
      </c>
      <c r="CS35" s="691"/>
      <c r="CT35" s="691"/>
      <c r="CU35" s="691"/>
      <c r="CV35" s="691"/>
      <c r="CW35" s="691"/>
      <c r="CX35" s="691"/>
      <c r="CY35" s="692"/>
      <c r="CZ35" s="664">
        <v>1.2</v>
      </c>
      <c r="DA35" s="689"/>
      <c r="DB35" s="689"/>
      <c r="DC35" s="693"/>
      <c r="DD35" s="668">
        <v>53396</v>
      </c>
      <c r="DE35" s="691"/>
      <c r="DF35" s="691"/>
      <c r="DG35" s="691"/>
      <c r="DH35" s="691"/>
      <c r="DI35" s="691"/>
      <c r="DJ35" s="691"/>
      <c r="DK35" s="692"/>
      <c r="DL35" s="668">
        <v>52817</v>
      </c>
      <c r="DM35" s="691"/>
      <c r="DN35" s="691"/>
      <c r="DO35" s="691"/>
      <c r="DP35" s="691"/>
      <c r="DQ35" s="691"/>
      <c r="DR35" s="691"/>
      <c r="DS35" s="691"/>
      <c r="DT35" s="691"/>
      <c r="DU35" s="691"/>
      <c r="DV35" s="692"/>
      <c r="DW35" s="664">
        <v>2</v>
      </c>
      <c r="DX35" s="689"/>
      <c r="DY35" s="689"/>
      <c r="DZ35" s="689"/>
      <c r="EA35" s="689"/>
      <c r="EB35" s="689"/>
      <c r="EC35" s="690"/>
    </row>
    <row r="36" spans="2:133" ht="11.25" customHeight="1" x14ac:dyDescent="0.15">
      <c r="B36" s="656" t="s">
        <v>313</v>
      </c>
      <c r="C36" s="657"/>
      <c r="D36" s="657"/>
      <c r="E36" s="657"/>
      <c r="F36" s="657"/>
      <c r="G36" s="657"/>
      <c r="H36" s="657"/>
      <c r="I36" s="657"/>
      <c r="J36" s="657"/>
      <c r="K36" s="657"/>
      <c r="L36" s="657"/>
      <c r="M36" s="657"/>
      <c r="N36" s="657"/>
      <c r="O36" s="657"/>
      <c r="P36" s="657"/>
      <c r="Q36" s="658"/>
      <c r="R36" s="659">
        <v>205528</v>
      </c>
      <c r="S36" s="660"/>
      <c r="T36" s="660"/>
      <c r="U36" s="660"/>
      <c r="V36" s="660"/>
      <c r="W36" s="660"/>
      <c r="X36" s="660"/>
      <c r="Y36" s="661"/>
      <c r="Z36" s="662">
        <v>4.4000000000000004</v>
      </c>
      <c r="AA36" s="662"/>
      <c r="AB36" s="662"/>
      <c r="AC36" s="662"/>
      <c r="AD36" s="663" t="s">
        <v>122</v>
      </c>
      <c r="AE36" s="663"/>
      <c r="AF36" s="663"/>
      <c r="AG36" s="663"/>
      <c r="AH36" s="663"/>
      <c r="AI36" s="663"/>
      <c r="AJ36" s="663"/>
      <c r="AK36" s="663"/>
      <c r="AL36" s="664" t="s">
        <v>122</v>
      </c>
      <c r="AM36" s="665"/>
      <c r="AN36" s="665"/>
      <c r="AO36" s="666"/>
      <c r="AP36" s="210"/>
      <c r="AQ36" s="725" t="s">
        <v>314</v>
      </c>
      <c r="AR36" s="726"/>
      <c r="AS36" s="726"/>
      <c r="AT36" s="726"/>
      <c r="AU36" s="726"/>
      <c r="AV36" s="726"/>
      <c r="AW36" s="726"/>
      <c r="AX36" s="726"/>
      <c r="AY36" s="727"/>
      <c r="AZ36" s="648">
        <v>461958</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5020</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736595</v>
      </c>
      <c r="CS36" s="660"/>
      <c r="CT36" s="660"/>
      <c r="CU36" s="660"/>
      <c r="CV36" s="660"/>
      <c r="CW36" s="660"/>
      <c r="CX36" s="660"/>
      <c r="CY36" s="661"/>
      <c r="CZ36" s="664">
        <v>16.5</v>
      </c>
      <c r="DA36" s="689"/>
      <c r="DB36" s="689"/>
      <c r="DC36" s="693"/>
      <c r="DD36" s="668">
        <v>647120</v>
      </c>
      <c r="DE36" s="660"/>
      <c r="DF36" s="660"/>
      <c r="DG36" s="660"/>
      <c r="DH36" s="660"/>
      <c r="DI36" s="660"/>
      <c r="DJ36" s="660"/>
      <c r="DK36" s="661"/>
      <c r="DL36" s="668">
        <v>377511</v>
      </c>
      <c r="DM36" s="660"/>
      <c r="DN36" s="660"/>
      <c r="DO36" s="660"/>
      <c r="DP36" s="660"/>
      <c r="DQ36" s="660"/>
      <c r="DR36" s="660"/>
      <c r="DS36" s="660"/>
      <c r="DT36" s="660"/>
      <c r="DU36" s="660"/>
      <c r="DV36" s="661"/>
      <c r="DW36" s="664">
        <v>14</v>
      </c>
      <c r="DX36" s="689"/>
      <c r="DY36" s="689"/>
      <c r="DZ36" s="689"/>
      <c r="EA36" s="689"/>
      <c r="EB36" s="689"/>
      <c r="EC36" s="690"/>
    </row>
    <row r="37" spans="2:133" ht="11.25" customHeight="1" x14ac:dyDescent="0.15">
      <c r="B37" s="656" t="s">
        <v>317</v>
      </c>
      <c r="C37" s="657"/>
      <c r="D37" s="657"/>
      <c r="E37" s="657"/>
      <c r="F37" s="657"/>
      <c r="G37" s="657"/>
      <c r="H37" s="657"/>
      <c r="I37" s="657"/>
      <c r="J37" s="657"/>
      <c r="K37" s="657"/>
      <c r="L37" s="657"/>
      <c r="M37" s="657"/>
      <c r="N37" s="657"/>
      <c r="O37" s="657"/>
      <c r="P37" s="657"/>
      <c r="Q37" s="658"/>
      <c r="R37" s="659">
        <v>116857</v>
      </c>
      <c r="S37" s="660"/>
      <c r="T37" s="660"/>
      <c r="U37" s="660"/>
      <c r="V37" s="660"/>
      <c r="W37" s="660"/>
      <c r="X37" s="660"/>
      <c r="Y37" s="661"/>
      <c r="Z37" s="662">
        <v>2.5</v>
      </c>
      <c r="AA37" s="662"/>
      <c r="AB37" s="662"/>
      <c r="AC37" s="662"/>
      <c r="AD37" s="663">
        <v>443</v>
      </c>
      <c r="AE37" s="663"/>
      <c r="AF37" s="663"/>
      <c r="AG37" s="663"/>
      <c r="AH37" s="663"/>
      <c r="AI37" s="663"/>
      <c r="AJ37" s="663"/>
      <c r="AK37" s="663"/>
      <c r="AL37" s="664">
        <v>0</v>
      </c>
      <c r="AM37" s="665"/>
      <c r="AN37" s="665"/>
      <c r="AO37" s="666"/>
      <c r="AQ37" s="722" t="s">
        <v>318</v>
      </c>
      <c r="AR37" s="723"/>
      <c r="AS37" s="723"/>
      <c r="AT37" s="723"/>
      <c r="AU37" s="723"/>
      <c r="AV37" s="723"/>
      <c r="AW37" s="723"/>
      <c r="AX37" s="723"/>
      <c r="AY37" s="724"/>
      <c r="AZ37" s="659">
        <v>38000</v>
      </c>
      <c r="BA37" s="660"/>
      <c r="BB37" s="660"/>
      <c r="BC37" s="660"/>
      <c r="BD37" s="691"/>
      <c r="BE37" s="691"/>
      <c r="BF37" s="714"/>
      <c r="BG37" s="656" t="s">
        <v>319</v>
      </c>
      <c r="BH37" s="657"/>
      <c r="BI37" s="657"/>
      <c r="BJ37" s="657"/>
      <c r="BK37" s="657"/>
      <c r="BL37" s="657"/>
      <c r="BM37" s="657"/>
      <c r="BN37" s="657"/>
      <c r="BO37" s="657"/>
      <c r="BP37" s="657"/>
      <c r="BQ37" s="657"/>
      <c r="BR37" s="657"/>
      <c r="BS37" s="657"/>
      <c r="BT37" s="657"/>
      <c r="BU37" s="658"/>
      <c r="BV37" s="659">
        <v>-8058</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294466</v>
      </c>
      <c r="CS37" s="691"/>
      <c r="CT37" s="691"/>
      <c r="CU37" s="691"/>
      <c r="CV37" s="691"/>
      <c r="CW37" s="691"/>
      <c r="CX37" s="691"/>
      <c r="CY37" s="692"/>
      <c r="CZ37" s="664">
        <v>6.6</v>
      </c>
      <c r="DA37" s="689"/>
      <c r="DB37" s="689"/>
      <c r="DC37" s="693"/>
      <c r="DD37" s="668">
        <v>276626</v>
      </c>
      <c r="DE37" s="691"/>
      <c r="DF37" s="691"/>
      <c r="DG37" s="691"/>
      <c r="DH37" s="691"/>
      <c r="DI37" s="691"/>
      <c r="DJ37" s="691"/>
      <c r="DK37" s="692"/>
      <c r="DL37" s="668">
        <v>276626</v>
      </c>
      <c r="DM37" s="691"/>
      <c r="DN37" s="691"/>
      <c r="DO37" s="691"/>
      <c r="DP37" s="691"/>
      <c r="DQ37" s="691"/>
      <c r="DR37" s="691"/>
      <c r="DS37" s="691"/>
      <c r="DT37" s="691"/>
      <c r="DU37" s="691"/>
      <c r="DV37" s="692"/>
      <c r="DW37" s="664">
        <v>10.199999999999999</v>
      </c>
      <c r="DX37" s="689"/>
      <c r="DY37" s="689"/>
      <c r="DZ37" s="689"/>
      <c r="EA37" s="689"/>
      <c r="EB37" s="689"/>
      <c r="EC37" s="690"/>
    </row>
    <row r="38" spans="2:133" ht="11.25" customHeight="1" x14ac:dyDescent="0.15">
      <c r="B38" s="656" t="s">
        <v>321</v>
      </c>
      <c r="C38" s="657"/>
      <c r="D38" s="657"/>
      <c r="E38" s="657"/>
      <c r="F38" s="657"/>
      <c r="G38" s="657"/>
      <c r="H38" s="657"/>
      <c r="I38" s="657"/>
      <c r="J38" s="657"/>
      <c r="K38" s="657"/>
      <c r="L38" s="657"/>
      <c r="M38" s="657"/>
      <c r="N38" s="657"/>
      <c r="O38" s="657"/>
      <c r="P38" s="657"/>
      <c r="Q38" s="658"/>
      <c r="R38" s="659">
        <v>393661</v>
      </c>
      <c r="S38" s="660"/>
      <c r="T38" s="660"/>
      <c r="U38" s="660"/>
      <c r="V38" s="660"/>
      <c r="W38" s="660"/>
      <c r="X38" s="660"/>
      <c r="Y38" s="661"/>
      <c r="Z38" s="662">
        <v>8.4</v>
      </c>
      <c r="AA38" s="662"/>
      <c r="AB38" s="662"/>
      <c r="AC38" s="662"/>
      <c r="AD38" s="663" t="s">
        <v>122</v>
      </c>
      <c r="AE38" s="663"/>
      <c r="AF38" s="663"/>
      <c r="AG38" s="663"/>
      <c r="AH38" s="663"/>
      <c r="AI38" s="663"/>
      <c r="AJ38" s="663"/>
      <c r="AK38" s="663"/>
      <c r="AL38" s="664" t="s">
        <v>122</v>
      </c>
      <c r="AM38" s="665"/>
      <c r="AN38" s="665"/>
      <c r="AO38" s="666"/>
      <c r="AQ38" s="722" t="s">
        <v>322</v>
      </c>
      <c r="AR38" s="723"/>
      <c r="AS38" s="723"/>
      <c r="AT38" s="723"/>
      <c r="AU38" s="723"/>
      <c r="AV38" s="723"/>
      <c r="AW38" s="723"/>
      <c r="AX38" s="723"/>
      <c r="AY38" s="724"/>
      <c r="AZ38" s="659">
        <v>23528</v>
      </c>
      <c r="BA38" s="660"/>
      <c r="BB38" s="660"/>
      <c r="BC38" s="660"/>
      <c r="BD38" s="691"/>
      <c r="BE38" s="691"/>
      <c r="BF38" s="714"/>
      <c r="BG38" s="656" t="s">
        <v>323</v>
      </c>
      <c r="BH38" s="657"/>
      <c r="BI38" s="657"/>
      <c r="BJ38" s="657"/>
      <c r="BK38" s="657"/>
      <c r="BL38" s="657"/>
      <c r="BM38" s="657"/>
      <c r="BN38" s="657"/>
      <c r="BO38" s="657"/>
      <c r="BP38" s="657"/>
      <c r="BQ38" s="657"/>
      <c r="BR38" s="657"/>
      <c r="BS38" s="657"/>
      <c r="BT38" s="657"/>
      <c r="BU38" s="658"/>
      <c r="BV38" s="659">
        <v>1078</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391769</v>
      </c>
      <c r="CS38" s="660"/>
      <c r="CT38" s="660"/>
      <c r="CU38" s="660"/>
      <c r="CV38" s="660"/>
      <c r="CW38" s="660"/>
      <c r="CX38" s="660"/>
      <c r="CY38" s="661"/>
      <c r="CZ38" s="664">
        <v>8.8000000000000007</v>
      </c>
      <c r="DA38" s="689"/>
      <c r="DB38" s="689"/>
      <c r="DC38" s="693"/>
      <c r="DD38" s="668">
        <v>327055</v>
      </c>
      <c r="DE38" s="660"/>
      <c r="DF38" s="660"/>
      <c r="DG38" s="660"/>
      <c r="DH38" s="660"/>
      <c r="DI38" s="660"/>
      <c r="DJ38" s="660"/>
      <c r="DK38" s="661"/>
      <c r="DL38" s="668">
        <v>326393</v>
      </c>
      <c r="DM38" s="660"/>
      <c r="DN38" s="660"/>
      <c r="DO38" s="660"/>
      <c r="DP38" s="660"/>
      <c r="DQ38" s="660"/>
      <c r="DR38" s="660"/>
      <c r="DS38" s="660"/>
      <c r="DT38" s="660"/>
      <c r="DU38" s="660"/>
      <c r="DV38" s="661"/>
      <c r="DW38" s="664">
        <v>12.1</v>
      </c>
      <c r="DX38" s="689"/>
      <c r="DY38" s="689"/>
      <c r="DZ38" s="689"/>
      <c r="EA38" s="689"/>
      <c r="EB38" s="689"/>
      <c r="EC38" s="690"/>
    </row>
    <row r="39" spans="2:133" ht="11.25" customHeight="1" x14ac:dyDescent="0.15">
      <c r="B39" s="656" t="s">
        <v>325</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326</v>
      </c>
      <c r="AR39" s="723"/>
      <c r="AS39" s="723"/>
      <c r="AT39" s="723"/>
      <c r="AU39" s="723"/>
      <c r="AV39" s="723"/>
      <c r="AW39" s="723"/>
      <c r="AX39" s="723"/>
      <c r="AY39" s="724"/>
      <c r="AZ39" s="659">
        <v>8661</v>
      </c>
      <c r="BA39" s="660"/>
      <c r="BB39" s="660"/>
      <c r="BC39" s="660"/>
      <c r="BD39" s="691"/>
      <c r="BE39" s="691"/>
      <c r="BF39" s="714"/>
      <c r="BG39" s="656" t="s">
        <v>327</v>
      </c>
      <c r="BH39" s="657"/>
      <c r="BI39" s="657"/>
      <c r="BJ39" s="657"/>
      <c r="BK39" s="657"/>
      <c r="BL39" s="657"/>
      <c r="BM39" s="657"/>
      <c r="BN39" s="657"/>
      <c r="BO39" s="657"/>
      <c r="BP39" s="657"/>
      <c r="BQ39" s="657"/>
      <c r="BR39" s="657"/>
      <c r="BS39" s="657"/>
      <c r="BT39" s="657"/>
      <c r="BU39" s="658"/>
      <c r="BV39" s="659">
        <v>1622</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170360</v>
      </c>
      <c r="CS39" s="691"/>
      <c r="CT39" s="691"/>
      <c r="CU39" s="691"/>
      <c r="CV39" s="691"/>
      <c r="CW39" s="691"/>
      <c r="CX39" s="691"/>
      <c r="CY39" s="692"/>
      <c r="CZ39" s="664">
        <v>3.8</v>
      </c>
      <c r="DA39" s="689"/>
      <c r="DB39" s="689"/>
      <c r="DC39" s="693"/>
      <c r="DD39" s="668">
        <v>107736</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329</v>
      </c>
      <c r="C40" s="657"/>
      <c r="D40" s="657"/>
      <c r="E40" s="657"/>
      <c r="F40" s="657"/>
      <c r="G40" s="657"/>
      <c r="H40" s="657"/>
      <c r="I40" s="657"/>
      <c r="J40" s="657"/>
      <c r="K40" s="657"/>
      <c r="L40" s="657"/>
      <c r="M40" s="657"/>
      <c r="N40" s="657"/>
      <c r="O40" s="657"/>
      <c r="P40" s="657"/>
      <c r="Q40" s="658"/>
      <c r="R40" s="659">
        <v>5761</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330</v>
      </c>
      <c r="AR40" s="723"/>
      <c r="AS40" s="723"/>
      <c r="AT40" s="723"/>
      <c r="AU40" s="723"/>
      <c r="AV40" s="723"/>
      <c r="AW40" s="723"/>
      <c r="AX40" s="723"/>
      <c r="AY40" s="724"/>
      <c r="AZ40" s="659" t="s">
        <v>122</v>
      </c>
      <c r="BA40" s="660"/>
      <c r="BB40" s="660"/>
      <c r="BC40" s="660"/>
      <c r="BD40" s="691"/>
      <c r="BE40" s="691"/>
      <c r="BF40" s="714"/>
      <c r="BG40" s="707" t="s">
        <v>331</v>
      </c>
      <c r="BH40" s="708"/>
      <c r="BI40" s="708"/>
      <c r="BJ40" s="708"/>
      <c r="BK40" s="708"/>
      <c r="BL40" s="211"/>
      <c r="BM40" s="657" t="s">
        <v>332</v>
      </c>
      <c r="BN40" s="657"/>
      <c r="BO40" s="657"/>
      <c r="BP40" s="657"/>
      <c r="BQ40" s="657"/>
      <c r="BR40" s="657"/>
      <c r="BS40" s="657"/>
      <c r="BT40" s="657"/>
      <c r="BU40" s="658"/>
      <c r="BV40" s="659">
        <v>81</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3951</v>
      </c>
      <c r="CS40" s="660"/>
      <c r="CT40" s="660"/>
      <c r="CU40" s="660"/>
      <c r="CV40" s="660"/>
      <c r="CW40" s="660"/>
      <c r="CX40" s="660"/>
      <c r="CY40" s="661"/>
      <c r="CZ40" s="664">
        <v>0.1</v>
      </c>
      <c r="DA40" s="689"/>
      <c r="DB40" s="689"/>
      <c r="DC40" s="693"/>
      <c r="DD40" s="668">
        <v>1631</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334</v>
      </c>
      <c r="C41" s="681"/>
      <c r="D41" s="681"/>
      <c r="E41" s="681"/>
      <c r="F41" s="681"/>
      <c r="G41" s="681"/>
      <c r="H41" s="681"/>
      <c r="I41" s="681"/>
      <c r="J41" s="681"/>
      <c r="K41" s="681"/>
      <c r="L41" s="681"/>
      <c r="M41" s="681"/>
      <c r="N41" s="681"/>
      <c r="O41" s="681"/>
      <c r="P41" s="681"/>
      <c r="Q41" s="682"/>
      <c r="R41" s="731">
        <v>4674870</v>
      </c>
      <c r="S41" s="732"/>
      <c r="T41" s="732"/>
      <c r="U41" s="732"/>
      <c r="V41" s="732"/>
      <c r="W41" s="732"/>
      <c r="X41" s="732"/>
      <c r="Y41" s="736"/>
      <c r="Z41" s="737">
        <v>100</v>
      </c>
      <c r="AA41" s="737"/>
      <c r="AB41" s="737"/>
      <c r="AC41" s="737"/>
      <c r="AD41" s="738">
        <v>2694673</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78501</v>
      </c>
      <c r="BA41" s="660"/>
      <c r="BB41" s="660"/>
      <c r="BC41" s="660"/>
      <c r="BD41" s="691"/>
      <c r="BE41" s="691"/>
      <c r="BF41" s="714"/>
      <c r="BG41" s="707"/>
      <c r="BH41" s="708"/>
      <c r="BI41" s="708"/>
      <c r="BJ41" s="708"/>
      <c r="BK41" s="708"/>
      <c r="BL41" s="211"/>
      <c r="BM41" s="657" t="s">
        <v>336</v>
      </c>
      <c r="BN41" s="657"/>
      <c r="BO41" s="657"/>
      <c r="BP41" s="657"/>
      <c r="BQ41" s="657"/>
      <c r="BR41" s="657"/>
      <c r="BS41" s="657"/>
      <c r="BT41" s="657"/>
      <c r="BU41" s="658"/>
      <c r="BV41" s="659">
        <v>1</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338</v>
      </c>
      <c r="AR42" s="729"/>
      <c r="AS42" s="729"/>
      <c r="AT42" s="729"/>
      <c r="AU42" s="729"/>
      <c r="AV42" s="729"/>
      <c r="AW42" s="729"/>
      <c r="AX42" s="729"/>
      <c r="AY42" s="730"/>
      <c r="AZ42" s="731">
        <v>313268</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393</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640209</v>
      </c>
      <c r="CS42" s="691"/>
      <c r="CT42" s="691"/>
      <c r="CU42" s="691"/>
      <c r="CV42" s="691"/>
      <c r="CW42" s="691"/>
      <c r="CX42" s="691"/>
      <c r="CY42" s="692"/>
      <c r="CZ42" s="664">
        <v>14.3</v>
      </c>
      <c r="DA42" s="689"/>
      <c r="DB42" s="689"/>
      <c r="DC42" s="693"/>
      <c r="DD42" s="668">
        <v>104098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341</v>
      </c>
      <c r="CD43" s="656" t="s">
        <v>342</v>
      </c>
      <c r="CE43" s="657"/>
      <c r="CF43" s="657"/>
      <c r="CG43" s="657"/>
      <c r="CH43" s="657"/>
      <c r="CI43" s="657"/>
      <c r="CJ43" s="657"/>
      <c r="CK43" s="657"/>
      <c r="CL43" s="657"/>
      <c r="CM43" s="657"/>
      <c r="CN43" s="657"/>
      <c r="CO43" s="657"/>
      <c r="CP43" s="657"/>
      <c r="CQ43" s="658"/>
      <c r="CR43" s="659" t="s">
        <v>122</v>
      </c>
      <c r="CS43" s="691"/>
      <c r="CT43" s="691"/>
      <c r="CU43" s="691"/>
      <c r="CV43" s="691"/>
      <c r="CW43" s="691"/>
      <c r="CX43" s="691"/>
      <c r="CY43" s="692"/>
      <c r="CZ43" s="664" t="s">
        <v>122</v>
      </c>
      <c r="DA43" s="689"/>
      <c r="DB43" s="689"/>
      <c r="DC43" s="693"/>
      <c r="DD43" s="668" t="s">
        <v>122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638020</v>
      </c>
      <c r="CS44" s="660"/>
      <c r="CT44" s="660"/>
      <c r="CU44" s="660"/>
      <c r="CV44" s="660"/>
      <c r="CW44" s="660"/>
      <c r="CX44" s="660"/>
      <c r="CY44" s="661"/>
      <c r="CZ44" s="664">
        <v>14.3</v>
      </c>
      <c r="DA44" s="665"/>
      <c r="DB44" s="665"/>
      <c r="DC44" s="671"/>
      <c r="DD44" s="668">
        <v>101909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340631</v>
      </c>
      <c r="CS45" s="691"/>
      <c r="CT45" s="691"/>
      <c r="CU45" s="691"/>
      <c r="CV45" s="691"/>
      <c r="CW45" s="691"/>
      <c r="CX45" s="691"/>
      <c r="CY45" s="692"/>
      <c r="CZ45" s="664">
        <v>7.6</v>
      </c>
      <c r="DA45" s="689"/>
      <c r="DB45" s="689"/>
      <c r="DC45" s="693"/>
      <c r="DD45" s="668">
        <v>9235</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347</v>
      </c>
      <c r="CG46" s="657"/>
      <c r="CH46" s="657"/>
      <c r="CI46" s="657"/>
      <c r="CJ46" s="657"/>
      <c r="CK46" s="657"/>
      <c r="CL46" s="657"/>
      <c r="CM46" s="657"/>
      <c r="CN46" s="657"/>
      <c r="CO46" s="657"/>
      <c r="CP46" s="657"/>
      <c r="CQ46" s="658"/>
      <c r="CR46" s="659">
        <v>253799</v>
      </c>
      <c r="CS46" s="660"/>
      <c r="CT46" s="660"/>
      <c r="CU46" s="660"/>
      <c r="CV46" s="660"/>
      <c r="CW46" s="660"/>
      <c r="CX46" s="660"/>
      <c r="CY46" s="661"/>
      <c r="CZ46" s="664">
        <v>5.7</v>
      </c>
      <c r="DA46" s="665"/>
      <c r="DB46" s="665"/>
      <c r="DC46" s="671"/>
      <c r="DD46" s="668">
        <v>77384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348</v>
      </c>
      <c r="CG47" s="657"/>
      <c r="CH47" s="657"/>
      <c r="CI47" s="657"/>
      <c r="CJ47" s="657"/>
      <c r="CK47" s="657"/>
      <c r="CL47" s="657"/>
      <c r="CM47" s="657"/>
      <c r="CN47" s="657"/>
      <c r="CO47" s="657"/>
      <c r="CP47" s="657"/>
      <c r="CQ47" s="658"/>
      <c r="CR47" s="659">
        <v>2189</v>
      </c>
      <c r="CS47" s="691"/>
      <c r="CT47" s="691"/>
      <c r="CU47" s="691"/>
      <c r="CV47" s="691"/>
      <c r="CW47" s="691"/>
      <c r="CX47" s="691"/>
      <c r="CY47" s="692"/>
      <c r="CZ47" s="664">
        <v>0</v>
      </c>
      <c r="DA47" s="689"/>
      <c r="DB47" s="689"/>
      <c r="DC47" s="693"/>
      <c r="DD47" s="668">
        <v>2189</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350</v>
      </c>
      <c r="CE49" s="681"/>
      <c r="CF49" s="681"/>
      <c r="CG49" s="681"/>
      <c r="CH49" s="681"/>
      <c r="CI49" s="681"/>
      <c r="CJ49" s="681"/>
      <c r="CK49" s="681"/>
      <c r="CL49" s="681"/>
      <c r="CM49" s="681"/>
      <c r="CN49" s="681"/>
      <c r="CO49" s="681"/>
      <c r="CP49" s="681"/>
      <c r="CQ49" s="682"/>
      <c r="CR49" s="731">
        <v>4470840</v>
      </c>
      <c r="CS49" s="718"/>
      <c r="CT49" s="718"/>
      <c r="CU49" s="718"/>
      <c r="CV49" s="718"/>
      <c r="CW49" s="718"/>
      <c r="CX49" s="718"/>
      <c r="CY49" s="747"/>
      <c r="CZ49" s="739">
        <v>100</v>
      </c>
      <c r="DA49" s="748"/>
      <c r="DB49" s="748"/>
      <c r="DC49" s="749"/>
      <c r="DD49" s="750">
        <v>3239441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Fb5kLNGZIRRvi4NARzgFHPVb/N5o7Z9GevpguuXJVOxoyE0Qz5biiKAtGpCUEKNtDP4aMVNlrGoGostqs0RWAg==" saltValue="U+nA7c2XsKWLNWhEQ3255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373</v>
      </c>
      <c r="C7" s="786"/>
      <c r="D7" s="786"/>
      <c r="E7" s="786"/>
      <c r="F7" s="786"/>
      <c r="G7" s="786"/>
      <c r="H7" s="786"/>
      <c r="I7" s="786"/>
      <c r="J7" s="786"/>
      <c r="K7" s="786"/>
      <c r="L7" s="786"/>
      <c r="M7" s="786"/>
      <c r="N7" s="786"/>
      <c r="O7" s="786"/>
      <c r="P7" s="787"/>
      <c r="Q7" s="788">
        <v>4675</v>
      </c>
      <c r="R7" s="789"/>
      <c r="S7" s="789"/>
      <c r="T7" s="789"/>
      <c r="U7" s="789"/>
      <c r="V7" s="789">
        <v>4471</v>
      </c>
      <c r="W7" s="789"/>
      <c r="X7" s="789"/>
      <c r="Y7" s="789"/>
      <c r="Z7" s="789"/>
      <c r="AA7" s="789">
        <v>204</v>
      </c>
      <c r="AB7" s="789"/>
      <c r="AC7" s="789"/>
      <c r="AD7" s="789"/>
      <c r="AE7" s="790"/>
      <c r="AF7" s="791">
        <v>144</v>
      </c>
      <c r="AG7" s="792"/>
      <c r="AH7" s="792"/>
      <c r="AI7" s="792"/>
      <c r="AJ7" s="793"/>
      <c r="AK7" s="794">
        <v>279</v>
      </c>
      <c r="AL7" s="795"/>
      <c r="AM7" s="795"/>
      <c r="AN7" s="795"/>
      <c r="AO7" s="795"/>
      <c r="AP7" s="795">
        <v>2513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565</v>
      </c>
      <c r="BT7" s="783"/>
      <c r="BU7" s="783"/>
      <c r="BV7" s="783"/>
      <c r="BW7" s="783"/>
      <c r="BX7" s="783"/>
      <c r="BY7" s="783"/>
      <c r="BZ7" s="783"/>
      <c r="CA7" s="783"/>
      <c r="CB7" s="783"/>
      <c r="CC7" s="783"/>
      <c r="CD7" s="783"/>
      <c r="CE7" s="783"/>
      <c r="CF7" s="783"/>
      <c r="CG7" s="798"/>
      <c r="CH7" s="779" t="s">
        <v>567</v>
      </c>
      <c r="CI7" s="780"/>
      <c r="CJ7" s="780"/>
      <c r="CK7" s="780"/>
      <c r="CL7" s="781"/>
      <c r="CM7" s="779">
        <v>33</v>
      </c>
      <c r="CN7" s="780"/>
      <c r="CO7" s="780"/>
      <c r="CP7" s="780"/>
      <c r="CQ7" s="781"/>
      <c r="CR7" s="779">
        <v>33</v>
      </c>
      <c r="CS7" s="780"/>
      <c r="CT7" s="780"/>
      <c r="CU7" s="780"/>
      <c r="CV7" s="781"/>
      <c r="CW7" s="779">
        <v>0</v>
      </c>
      <c r="CX7" s="780"/>
      <c r="CY7" s="780"/>
      <c r="CZ7" s="780"/>
      <c r="DA7" s="781"/>
      <c r="DB7" s="779" t="s">
        <v>555</v>
      </c>
      <c r="DC7" s="780"/>
      <c r="DD7" s="780"/>
      <c r="DE7" s="780"/>
      <c r="DF7" s="781"/>
      <c r="DG7" s="779" t="s">
        <v>555</v>
      </c>
      <c r="DH7" s="780"/>
      <c r="DI7" s="780"/>
      <c r="DJ7" s="780"/>
      <c r="DK7" s="781"/>
      <c r="DL7" s="779" t="s">
        <v>555</v>
      </c>
      <c r="DM7" s="780"/>
      <c r="DN7" s="780"/>
      <c r="DO7" s="780"/>
      <c r="DP7" s="781"/>
      <c r="DQ7" s="779" t="s">
        <v>555</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374</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375</v>
      </c>
      <c r="B23" s="825" t="s">
        <v>376</v>
      </c>
      <c r="C23" s="826"/>
      <c r="D23" s="826"/>
      <c r="E23" s="826"/>
      <c r="F23" s="826"/>
      <c r="G23" s="826"/>
      <c r="H23" s="826"/>
      <c r="I23" s="826"/>
      <c r="J23" s="826"/>
      <c r="K23" s="826"/>
      <c r="L23" s="826"/>
      <c r="M23" s="826"/>
      <c r="N23" s="826"/>
      <c r="O23" s="826"/>
      <c r="P23" s="827"/>
      <c r="Q23" s="828">
        <v>4675</v>
      </c>
      <c r="R23" s="829"/>
      <c r="S23" s="829"/>
      <c r="T23" s="829"/>
      <c r="U23" s="829"/>
      <c r="V23" s="829">
        <v>4471</v>
      </c>
      <c r="W23" s="829"/>
      <c r="X23" s="829"/>
      <c r="Y23" s="829"/>
      <c r="Z23" s="829"/>
      <c r="AA23" s="829">
        <v>204</v>
      </c>
      <c r="AB23" s="829"/>
      <c r="AC23" s="829"/>
      <c r="AD23" s="829"/>
      <c r="AE23" s="830"/>
      <c r="AF23" s="831">
        <v>144</v>
      </c>
      <c r="AG23" s="829"/>
      <c r="AH23" s="829"/>
      <c r="AI23" s="829"/>
      <c r="AJ23" s="832"/>
      <c r="AK23" s="833"/>
      <c r="AL23" s="834"/>
      <c r="AM23" s="834"/>
      <c r="AN23" s="834"/>
      <c r="AO23" s="834"/>
      <c r="AP23" s="829">
        <v>2513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356</v>
      </c>
      <c r="B26" s="764"/>
      <c r="C26" s="764"/>
      <c r="D26" s="764"/>
      <c r="E26" s="764"/>
      <c r="F26" s="764"/>
      <c r="G26" s="764"/>
      <c r="H26" s="764"/>
      <c r="I26" s="764"/>
      <c r="J26" s="764"/>
      <c r="K26" s="764"/>
      <c r="L26" s="764"/>
      <c r="M26" s="764"/>
      <c r="N26" s="764"/>
      <c r="O26" s="764"/>
      <c r="P26" s="765"/>
      <c r="Q26" s="769" t="s">
        <v>379</v>
      </c>
      <c r="R26" s="770"/>
      <c r="S26" s="770"/>
      <c r="T26" s="770"/>
      <c r="U26" s="771"/>
      <c r="V26" s="769" t="s">
        <v>380</v>
      </c>
      <c r="W26" s="770"/>
      <c r="X26" s="770"/>
      <c r="Y26" s="770"/>
      <c r="Z26" s="771"/>
      <c r="AA26" s="769" t="s">
        <v>381</v>
      </c>
      <c r="AB26" s="770"/>
      <c r="AC26" s="770"/>
      <c r="AD26" s="770"/>
      <c r="AE26" s="770"/>
      <c r="AF26" s="850" t="s">
        <v>382</v>
      </c>
      <c r="AG26" s="851"/>
      <c r="AH26" s="851"/>
      <c r="AI26" s="851"/>
      <c r="AJ26" s="852"/>
      <c r="AK26" s="770" t="s">
        <v>383</v>
      </c>
      <c r="AL26" s="770"/>
      <c r="AM26" s="770"/>
      <c r="AN26" s="770"/>
      <c r="AO26" s="771"/>
      <c r="AP26" s="769" t="s">
        <v>384</v>
      </c>
      <c r="AQ26" s="770"/>
      <c r="AR26" s="770"/>
      <c r="AS26" s="770"/>
      <c r="AT26" s="771"/>
      <c r="AU26" s="769" t="s">
        <v>385</v>
      </c>
      <c r="AV26" s="770"/>
      <c r="AW26" s="770"/>
      <c r="AX26" s="770"/>
      <c r="AY26" s="771"/>
      <c r="AZ26" s="769" t="s">
        <v>386</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387</v>
      </c>
      <c r="C28" s="786"/>
      <c r="D28" s="786"/>
      <c r="E28" s="786"/>
      <c r="F28" s="786"/>
      <c r="G28" s="786"/>
      <c r="H28" s="786"/>
      <c r="I28" s="786"/>
      <c r="J28" s="786"/>
      <c r="K28" s="786"/>
      <c r="L28" s="786"/>
      <c r="M28" s="786"/>
      <c r="N28" s="786"/>
      <c r="O28" s="786"/>
      <c r="P28" s="787"/>
      <c r="Q28" s="858">
        <v>889</v>
      </c>
      <c r="R28" s="859"/>
      <c r="S28" s="859"/>
      <c r="T28" s="859"/>
      <c r="U28" s="859"/>
      <c r="V28" s="859">
        <v>884</v>
      </c>
      <c r="W28" s="859"/>
      <c r="X28" s="859"/>
      <c r="Y28" s="859"/>
      <c r="Z28" s="859"/>
      <c r="AA28" s="859">
        <v>5</v>
      </c>
      <c r="AB28" s="859"/>
      <c r="AC28" s="859"/>
      <c r="AD28" s="859"/>
      <c r="AE28" s="860"/>
      <c r="AF28" s="861">
        <v>5</v>
      </c>
      <c r="AG28" s="859"/>
      <c r="AH28" s="859"/>
      <c r="AI28" s="859"/>
      <c r="AJ28" s="862"/>
      <c r="AK28" s="863">
        <v>61</v>
      </c>
      <c r="AL28" s="864"/>
      <c r="AM28" s="864"/>
      <c r="AN28" s="864"/>
      <c r="AO28" s="864"/>
      <c r="AP28" s="864" t="s">
        <v>555</v>
      </c>
      <c r="AQ28" s="864"/>
      <c r="AR28" s="864"/>
      <c r="AS28" s="864"/>
      <c r="AT28" s="864"/>
      <c r="AU28" s="864" t="s">
        <v>555</v>
      </c>
      <c r="AV28" s="864"/>
      <c r="AW28" s="864"/>
      <c r="AX28" s="864"/>
      <c r="AY28" s="864"/>
      <c r="AZ28" s="865" t="s">
        <v>122</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388</v>
      </c>
      <c r="C29" s="817"/>
      <c r="D29" s="817"/>
      <c r="E29" s="817"/>
      <c r="F29" s="817"/>
      <c r="G29" s="817"/>
      <c r="H29" s="817"/>
      <c r="I29" s="817"/>
      <c r="J29" s="817"/>
      <c r="K29" s="817"/>
      <c r="L29" s="817"/>
      <c r="M29" s="817"/>
      <c r="N29" s="817"/>
      <c r="O29" s="817"/>
      <c r="P29" s="818"/>
      <c r="Q29" s="819">
        <v>1067</v>
      </c>
      <c r="R29" s="820"/>
      <c r="S29" s="820"/>
      <c r="T29" s="820"/>
      <c r="U29" s="820"/>
      <c r="V29" s="820">
        <v>1001</v>
      </c>
      <c r="W29" s="820"/>
      <c r="X29" s="820"/>
      <c r="Y29" s="820"/>
      <c r="Z29" s="820"/>
      <c r="AA29" s="820">
        <v>66</v>
      </c>
      <c r="AB29" s="820"/>
      <c r="AC29" s="820"/>
      <c r="AD29" s="820"/>
      <c r="AE29" s="821"/>
      <c r="AF29" s="822">
        <v>66</v>
      </c>
      <c r="AG29" s="823"/>
      <c r="AH29" s="823"/>
      <c r="AI29" s="823"/>
      <c r="AJ29" s="824"/>
      <c r="AK29" s="870">
        <v>136</v>
      </c>
      <c r="AL29" s="866"/>
      <c r="AM29" s="866"/>
      <c r="AN29" s="866"/>
      <c r="AO29" s="866"/>
      <c r="AP29" s="866" t="s">
        <v>555</v>
      </c>
      <c r="AQ29" s="866"/>
      <c r="AR29" s="866"/>
      <c r="AS29" s="866"/>
      <c r="AT29" s="866"/>
      <c r="AU29" s="866" t="s">
        <v>555</v>
      </c>
      <c r="AV29" s="866"/>
      <c r="AW29" s="866"/>
      <c r="AX29" s="866"/>
      <c r="AY29" s="866"/>
      <c r="AZ29" s="867" t="s">
        <v>122</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389</v>
      </c>
      <c r="C30" s="817"/>
      <c r="D30" s="817"/>
      <c r="E30" s="817"/>
      <c r="F30" s="817"/>
      <c r="G30" s="817"/>
      <c r="H30" s="817"/>
      <c r="I30" s="817"/>
      <c r="J30" s="817"/>
      <c r="K30" s="817"/>
      <c r="L30" s="817"/>
      <c r="M30" s="817"/>
      <c r="N30" s="817"/>
      <c r="O30" s="817"/>
      <c r="P30" s="818"/>
      <c r="Q30" s="819">
        <v>144</v>
      </c>
      <c r="R30" s="820"/>
      <c r="S30" s="820"/>
      <c r="T30" s="820"/>
      <c r="U30" s="820"/>
      <c r="V30" s="820">
        <v>144</v>
      </c>
      <c r="W30" s="820"/>
      <c r="X30" s="820"/>
      <c r="Y30" s="820"/>
      <c r="Z30" s="820"/>
      <c r="AA30" s="820">
        <v>0</v>
      </c>
      <c r="AB30" s="820"/>
      <c r="AC30" s="820"/>
      <c r="AD30" s="820"/>
      <c r="AE30" s="821"/>
      <c r="AF30" s="822">
        <v>0</v>
      </c>
      <c r="AG30" s="823"/>
      <c r="AH30" s="823"/>
      <c r="AI30" s="823"/>
      <c r="AJ30" s="824"/>
      <c r="AK30" s="870">
        <v>44</v>
      </c>
      <c r="AL30" s="866"/>
      <c r="AM30" s="866"/>
      <c r="AN30" s="866"/>
      <c r="AO30" s="866"/>
      <c r="AP30" s="866" t="s">
        <v>555</v>
      </c>
      <c r="AQ30" s="866"/>
      <c r="AR30" s="866"/>
      <c r="AS30" s="866"/>
      <c r="AT30" s="866"/>
      <c r="AU30" s="866" t="s">
        <v>555</v>
      </c>
      <c r="AV30" s="866"/>
      <c r="AW30" s="866"/>
      <c r="AX30" s="866"/>
      <c r="AY30" s="866"/>
      <c r="AZ30" s="867" t="s">
        <v>122</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390</v>
      </c>
      <c r="C31" s="817"/>
      <c r="D31" s="817"/>
      <c r="E31" s="817"/>
      <c r="F31" s="817"/>
      <c r="G31" s="817"/>
      <c r="H31" s="817"/>
      <c r="I31" s="817"/>
      <c r="J31" s="817"/>
      <c r="K31" s="817"/>
      <c r="L31" s="817"/>
      <c r="M31" s="817"/>
      <c r="N31" s="817"/>
      <c r="O31" s="817"/>
      <c r="P31" s="818"/>
      <c r="Q31" s="819">
        <v>167</v>
      </c>
      <c r="R31" s="820"/>
      <c r="S31" s="820"/>
      <c r="T31" s="820"/>
      <c r="U31" s="820"/>
      <c r="V31" s="820">
        <v>146</v>
      </c>
      <c r="W31" s="820"/>
      <c r="X31" s="820"/>
      <c r="Y31" s="820"/>
      <c r="Z31" s="820"/>
      <c r="AA31" s="820">
        <v>21</v>
      </c>
      <c r="AB31" s="820"/>
      <c r="AC31" s="820"/>
      <c r="AD31" s="820"/>
      <c r="AE31" s="821"/>
      <c r="AF31" s="822">
        <v>89</v>
      </c>
      <c r="AG31" s="823"/>
      <c r="AH31" s="823"/>
      <c r="AI31" s="823"/>
      <c r="AJ31" s="824"/>
      <c r="AK31" s="870">
        <v>38</v>
      </c>
      <c r="AL31" s="866"/>
      <c r="AM31" s="866"/>
      <c r="AN31" s="866"/>
      <c r="AO31" s="866"/>
      <c r="AP31" s="866">
        <v>340</v>
      </c>
      <c r="AQ31" s="866"/>
      <c r="AR31" s="866"/>
      <c r="AS31" s="866"/>
      <c r="AT31" s="866"/>
      <c r="AU31" s="866" t="s">
        <v>555</v>
      </c>
      <c r="AV31" s="866"/>
      <c r="AW31" s="866"/>
      <c r="AX31" s="866"/>
      <c r="AY31" s="866"/>
      <c r="AZ31" s="867" t="s">
        <v>122</v>
      </c>
      <c r="BA31" s="867"/>
      <c r="BB31" s="867"/>
      <c r="BC31" s="867"/>
      <c r="BD31" s="867"/>
      <c r="BE31" s="868" t="s">
        <v>391</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55</v>
      </c>
      <c r="R32" s="820"/>
      <c r="S32" s="820"/>
      <c r="T32" s="820"/>
      <c r="U32" s="820"/>
      <c r="V32" s="820">
        <v>43</v>
      </c>
      <c r="W32" s="820"/>
      <c r="X32" s="820"/>
      <c r="Y32" s="820"/>
      <c r="Z32" s="820"/>
      <c r="AA32" s="820">
        <v>12</v>
      </c>
      <c r="AB32" s="820"/>
      <c r="AC32" s="820"/>
      <c r="AD32" s="820"/>
      <c r="AE32" s="821"/>
      <c r="AF32" s="822">
        <v>530</v>
      </c>
      <c r="AG32" s="823"/>
      <c r="AH32" s="823"/>
      <c r="AI32" s="823"/>
      <c r="AJ32" s="824"/>
      <c r="AK32" s="870" t="s">
        <v>555</v>
      </c>
      <c r="AL32" s="866"/>
      <c r="AM32" s="866"/>
      <c r="AN32" s="866"/>
      <c r="AO32" s="866"/>
      <c r="AP32" s="866" t="s">
        <v>555</v>
      </c>
      <c r="AQ32" s="866"/>
      <c r="AR32" s="866"/>
      <c r="AS32" s="866"/>
      <c r="AT32" s="866"/>
      <c r="AU32" s="866" t="s">
        <v>555</v>
      </c>
      <c r="AV32" s="866"/>
      <c r="AW32" s="866"/>
      <c r="AX32" s="866"/>
      <c r="AY32" s="866"/>
      <c r="AZ32" s="867" t="s">
        <v>122</v>
      </c>
      <c r="BA32" s="867"/>
      <c r="BB32" s="867"/>
      <c r="BC32" s="867"/>
      <c r="BD32" s="867"/>
      <c r="BE32" s="868" t="s">
        <v>391</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393</v>
      </c>
      <c r="C33" s="817"/>
      <c r="D33" s="817"/>
      <c r="E33" s="817"/>
      <c r="F33" s="817"/>
      <c r="G33" s="817"/>
      <c r="H33" s="817"/>
      <c r="I33" s="817"/>
      <c r="J33" s="817"/>
      <c r="K33" s="817"/>
      <c r="L33" s="817"/>
      <c r="M33" s="817"/>
      <c r="N33" s="817"/>
      <c r="O33" s="817"/>
      <c r="P33" s="818"/>
      <c r="Q33" s="819">
        <v>289</v>
      </c>
      <c r="R33" s="820"/>
      <c r="S33" s="820"/>
      <c r="T33" s="820"/>
      <c r="U33" s="820"/>
      <c r="V33" s="820">
        <v>285</v>
      </c>
      <c r="W33" s="820"/>
      <c r="X33" s="820"/>
      <c r="Y33" s="820"/>
      <c r="Z33" s="820"/>
      <c r="AA33" s="820">
        <v>4</v>
      </c>
      <c r="AB33" s="820"/>
      <c r="AC33" s="820"/>
      <c r="AD33" s="820"/>
      <c r="AE33" s="821"/>
      <c r="AF33" s="822">
        <v>91</v>
      </c>
      <c r="AG33" s="823"/>
      <c r="AH33" s="823"/>
      <c r="AI33" s="823"/>
      <c r="AJ33" s="824"/>
      <c r="AK33" s="870" t="s">
        <v>555</v>
      </c>
      <c r="AL33" s="866"/>
      <c r="AM33" s="866"/>
      <c r="AN33" s="866"/>
      <c r="AO33" s="866"/>
      <c r="AP33" s="866" t="s">
        <v>555</v>
      </c>
      <c r="AQ33" s="866"/>
      <c r="AR33" s="866"/>
      <c r="AS33" s="866"/>
      <c r="AT33" s="866"/>
      <c r="AU33" s="866" t="s">
        <v>555</v>
      </c>
      <c r="AV33" s="866"/>
      <c r="AW33" s="866"/>
      <c r="AX33" s="866"/>
      <c r="AY33" s="866"/>
      <c r="AZ33" s="867" t="s">
        <v>122</v>
      </c>
      <c r="BA33" s="867"/>
      <c r="BB33" s="867"/>
      <c r="BC33" s="867"/>
      <c r="BD33" s="867"/>
      <c r="BE33" s="868" t="s">
        <v>391</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394</v>
      </c>
      <c r="C34" s="817"/>
      <c r="D34" s="817"/>
      <c r="E34" s="817"/>
      <c r="F34" s="817"/>
      <c r="G34" s="817"/>
      <c r="H34" s="817"/>
      <c r="I34" s="817"/>
      <c r="J34" s="817"/>
      <c r="K34" s="817"/>
      <c r="L34" s="817"/>
      <c r="M34" s="817"/>
      <c r="N34" s="817"/>
      <c r="O34" s="817"/>
      <c r="P34" s="818"/>
      <c r="Q34" s="819">
        <v>12</v>
      </c>
      <c r="R34" s="820"/>
      <c r="S34" s="820"/>
      <c r="T34" s="820"/>
      <c r="U34" s="820"/>
      <c r="V34" s="820">
        <v>12</v>
      </c>
      <c r="W34" s="820"/>
      <c r="X34" s="820"/>
      <c r="Y34" s="820"/>
      <c r="Z34" s="820"/>
      <c r="AA34" s="820">
        <v>0</v>
      </c>
      <c r="AB34" s="820"/>
      <c r="AC34" s="820"/>
      <c r="AD34" s="820"/>
      <c r="AE34" s="821"/>
      <c r="AF34" s="822">
        <v>18</v>
      </c>
      <c r="AG34" s="823"/>
      <c r="AH34" s="823"/>
      <c r="AI34" s="823"/>
      <c r="AJ34" s="824"/>
      <c r="AK34" s="870">
        <v>5</v>
      </c>
      <c r="AL34" s="866"/>
      <c r="AM34" s="866"/>
      <c r="AN34" s="866"/>
      <c r="AO34" s="866"/>
      <c r="AP34" s="866">
        <v>5</v>
      </c>
      <c r="AQ34" s="866"/>
      <c r="AR34" s="866"/>
      <c r="AS34" s="866"/>
      <c r="AT34" s="866"/>
      <c r="AU34" s="866">
        <v>5</v>
      </c>
      <c r="AV34" s="866"/>
      <c r="AW34" s="866"/>
      <c r="AX34" s="866"/>
      <c r="AY34" s="866"/>
      <c r="AZ34" s="867" t="s">
        <v>122</v>
      </c>
      <c r="BA34" s="867"/>
      <c r="BB34" s="867"/>
      <c r="BC34" s="867"/>
      <c r="BD34" s="867"/>
      <c r="BE34" s="868" t="s">
        <v>391</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395</v>
      </c>
      <c r="C35" s="817"/>
      <c r="D35" s="817"/>
      <c r="E35" s="817"/>
      <c r="F35" s="817"/>
      <c r="G35" s="817"/>
      <c r="H35" s="817"/>
      <c r="I35" s="817"/>
      <c r="J35" s="817"/>
      <c r="K35" s="817"/>
      <c r="L35" s="817"/>
      <c r="M35" s="817"/>
      <c r="N35" s="817"/>
      <c r="O35" s="817"/>
      <c r="P35" s="818"/>
      <c r="Q35" s="819">
        <v>10</v>
      </c>
      <c r="R35" s="820"/>
      <c r="S35" s="820"/>
      <c r="T35" s="820"/>
      <c r="U35" s="820"/>
      <c r="V35" s="820">
        <v>10</v>
      </c>
      <c r="W35" s="820"/>
      <c r="X35" s="820"/>
      <c r="Y35" s="820"/>
      <c r="Z35" s="820"/>
      <c r="AA35" s="820">
        <v>0</v>
      </c>
      <c r="AB35" s="820"/>
      <c r="AC35" s="820"/>
      <c r="AD35" s="820"/>
      <c r="AE35" s="821"/>
      <c r="AF35" s="822">
        <v>15</v>
      </c>
      <c r="AG35" s="823"/>
      <c r="AH35" s="823"/>
      <c r="AI35" s="823"/>
      <c r="AJ35" s="824"/>
      <c r="AK35" s="870">
        <v>5</v>
      </c>
      <c r="AL35" s="866"/>
      <c r="AM35" s="866"/>
      <c r="AN35" s="866"/>
      <c r="AO35" s="866"/>
      <c r="AP35" s="866">
        <v>5</v>
      </c>
      <c r="AQ35" s="866"/>
      <c r="AR35" s="866"/>
      <c r="AS35" s="866"/>
      <c r="AT35" s="866"/>
      <c r="AU35" s="866">
        <v>5</v>
      </c>
      <c r="AV35" s="866"/>
      <c r="AW35" s="866"/>
      <c r="AX35" s="866"/>
      <c r="AY35" s="866"/>
      <c r="AZ35" s="867" t="s">
        <v>122</v>
      </c>
      <c r="BA35" s="867"/>
      <c r="BB35" s="867"/>
      <c r="BC35" s="867"/>
      <c r="BD35" s="867"/>
      <c r="BE35" s="868" t="s">
        <v>391</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396</v>
      </c>
      <c r="C36" s="817"/>
      <c r="D36" s="817"/>
      <c r="E36" s="817"/>
      <c r="F36" s="817"/>
      <c r="G36" s="817"/>
      <c r="H36" s="817"/>
      <c r="I36" s="817"/>
      <c r="J36" s="817"/>
      <c r="K36" s="817"/>
      <c r="L36" s="817"/>
      <c r="M36" s="817"/>
      <c r="N36" s="817"/>
      <c r="O36" s="817"/>
      <c r="P36" s="818"/>
      <c r="Q36" s="819">
        <v>48</v>
      </c>
      <c r="R36" s="820"/>
      <c r="S36" s="820"/>
      <c r="T36" s="820"/>
      <c r="U36" s="820"/>
      <c r="V36" s="820">
        <v>48</v>
      </c>
      <c r="W36" s="820"/>
      <c r="X36" s="820"/>
      <c r="Y36" s="820"/>
      <c r="Z36" s="820"/>
      <c r="AA36" s="820">
        <v>0</v>
      </c>
      <c r="AB36" s="820"/>
      <c r="AC36" s="820"/>
      <c r="AD36" s="820"/>
      <c r="AE36" s="821"/>
      <c r="AF36" s="822">
        <v>16</v>
      </c>
      <c r="AG36" s="823"/>
      <c r="AH36" s="823"/>
      <c r="AI36" s="823"/>
      <c r="AJ36" s="824"/>
      <c r="AK36" s="870">
        <v>14</v>
      </c>
      <c r="AL36" s="866"/>
      <c r="AM36" s="866"/>
      <c r="AN36" s="866"/>
      <c r="AO36" s="866"/>
      <c r="AP36" s="866">
        <v>11</v>
      </c>
      <c r="AQ36" s="866"/>
      <c r="AR36" s="866"/>
      <c r="AS36" s="866"/>
      <c r="AT36" s="866"/>
      <c r="AU36" s="866">
        <v>11</v>
      </c>
      <c r="AV36" s="866"/>
      <c r="AW36" s="866"/>
      <c r="AX36" s="866"/>
      <c r="AY36" s="866"/>
      <c r="AZ36" s="867" t="s">
        <v>122</v>
      </c>
      <c r="BA36" s="867"/>
      <c r="BB36" s="867"/>
      <c r="BC36" s="867"/>
      <c r="BD36" s="867"/>
      <c r="BE36" s="868" t="s">
        <v>391</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375</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830</v>
      </c>
      <c r="AG63" s="880"/>
      <c r="AH63" s="880"/>
      <c r="AI63" s="880"/>
      <c r="AJ63" s="881"/>
      <c r="AK63" s="882"/>
      <c r="AL63" s="877"/>
      <c r="AM63" s="877"/>
      <c r="AN63" s="877"/>
      <c r="AO63" s="877"/>
      <c r="AP63" s="880">
        <v>361</v>
      </c>
      <c r="AQ63" s="880"/>
      <c r="AR63" s="880"/>
      <c r="AS63" s="880"/>
      <c r="AT63" s="880"/>
      <c r="AU63" s="880">
        <v>21</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400</v>
      </c>
      <c r="B66" s="764"/>
      <c r="C66" s="764"/>
      <c r="D66" s="764"/>
      <c r="E66" s="764"/>
      <c r="F66" s="764"/>
      <c r="G66" s="764"/>
      <c r="H66" s="764"/>
      <c r="I66" s="764"/>
      <c r="J66" s="764"/>
      <c r="K66" s="764"/>
      <c r="L66" s="764"/>
      <c r="M66" s="764"/>
      <c r="N66" s="764"/>
      <c r="O66" s="764"/>
      <c r="P66" s="765"/>
      <c r="Q66" s="769" t="s">
        <v>379</v>
      </c>
      <c r="R66" s="770"/>
      <c r="S66" s="770"/>
      <c r="T66" s="770"/>
      <c r="U66" s="771"/>
      <c r="V66" s="769" t="s">
        <v>380</v>
      </c>
      <c r="W66" s="770"/>
      <c r="X66" s="770"/>
      <c r="Y66" s="770"/>
      <c r="Z66" s="771"/>
      <c r="AA66" s="769" t="s">
        <v>381</v>
      </c>
      <c r="AB66" s="770"/>
      <c r="AC66" s="770"/>
      <c r="AD66" s="770"/>
      <c r="AE66" s="771"/>
      <c r="AF66" s="890" t="s">
        <v>382</v>
      </c>
      <c r="AG66" s="851"/>
      <c r="AH66" s="851"/>
      <c r="AI66" s="851"/>
      <c r="AJ66" s="891"/>
      <c r="AK66" s="769" t="s">
        <v>383</v>
      </c>
      <c r="AL66" s="764"/>
      <c r="AM66" s="764"/>
      <c r="AN66" s="764"/>
      <c r="AO66" s="765"/>
      <c r="AP66" s="769" t="s">
        <v>384</v>
      </c>
      <c r="AQ66" s="770"/>
      <c r="AR66" s="770"/>
      <c r="AS66" s="770"/>
      <c r="AT66" s="771"/>
      <c r="AU66" s="769" t="s">
        <v>401</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556</v>
      </c>
      <c r="C68" s="906"/>
      <c r="D68" s="906"/>
      <c r="E68" s="906"/>
      <c r="F68" s="906"/>
      <c r="G68" s="906"/>
      <c r="H68" s="906"/>
      <c r="I68" s="906"/>
      <c r="J68" s="906"/>
      <c r="K68" s="906"/>
      <c r="L68" s="906"/>
      <c r="M68" s="906"/>
      <c r="N68" s="906"/>
      <c r="O68" s="906"/>
      <c r="P68" s="907"/>
      <c r="Q68" s="908">
        <v>244</v>
      </c>
      <c r="R68" s="902"/>
      <c r="S68" s="902"/>
      <c r="T68" s="902"/>
      <c r="U68" s="902"/>
      <c r="V68" s="902">
        <v>142</v>
      </c>
      <c r="W68" s="902"/>
      <c r="X68" s="902"/>
      <c r="Y68" s="902"/>
      <c r="Z68" s="902"/>
      <c r="AA68" s="902">
        <v>102</v>
      </c>
      <c r="AB68" s="902"/>
      <c r="AC68" s="902"/>
      <c r="AD68" s="902"/>
      <c r="AE68" s="902"/>
      <c r="AF68" s="902">
        <v>14</v>
      </c>
      <c r="AG68" s="902"/>
      <c r="AH68" s="902"/>
      <c r="AI68" s="902"/>
      <c r="AJ68" s="902"/>
      <c r="AK68" s="902" t="s">
        <v>555</v>
      </c>
      <c r="AL68" s="902"/>
      <c r="AM68" s="902"/>
      <c r="AN68" s="902"/>
      <c r="AO68" s="902"/>
      <c r="AP68" s="902" t="s">
        <v>555</v>
      </c>
      <c r="AQ68" s="902"/>
      <c r="AR68" s="902"/>
      <c r="AS68" s="902"/>
      <c r="AT68" s="902"/>
      <c r="AU68" s="902" t="s">
        <v>555</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557</v>
      </c>
      <c r="C69" s="910"/>
      <c r="D69" s="910"/>
      <c r="E69" s="910"/>
      <c r="F69" s="910"/>
      <c r="G69" s="910"/>
      <c r="H69" s="910"/>
      <c r="I69" s="910"/>
      <c r="J69" s="910"/>
      <c r="K69" s="910"/>
      <c r="L69" s="910"/>
      <c r="M69" s="910"/>
      <c r="N69" s="910"/>
      <c r="O69" s="910"/>
      <c r="P69" s="911"/>
      <c r="Q69" s="912">
        <v>1430</v>
      </c>
      <c r="R69" s="866"/>
      <c r="S69" s="866"/>
      <c r="T69" s="866"/>
      <c r="U69" s="866"/>
      <c r="V69" s="866">
        <v>1390</v>
      </c>
      <c r="W69" s="866"/>
      <c r="X69" s="866"/>
      <c r="Y69" s="866"/>
      <c r="Z69" s="866"/>
      <c r="AA69" s="866">
        <v>40</v>
      </c>
      <c r="AB69" s="866"/>
      <c r="AC69" s="866"/>
      <c r="AD69" s="866"/>
      <c r="AE69" s="866"/>
      <c r="AF69" s="866">
        <v>38</v>
      </c>
      <c r="AG69" s="866"/>
      <c r="AH69" s="866"/>
      <c r="AI69" s="866"/>
      <c r="AJ69" s="866"/>
      <c r="AK69" s="866">
        <v>6</v>
      </c>
      <c r="AL69" s="866"/>
      <c r="AM69" s="866"/>
      <c r="AN69" s="866"/>
      <c r="AO69" s="866"/>
      <c r="AP69" s="866">
        <v>951</v>
      </c>
      <c r="AQ69" s="866"/>
      <c r="AR69" s="866"/>
      <c r="AS69" s="866"/>
      <c r="AT69" s="866"/>
      <c r="AU69" s="866">
        <v>153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558</v>
      </c>
      <c r="C70" s="910"/>
      <c r="D70" s="910"/>
      <c r="E70" s="910"/>
      <c r="F70" s="910"/>
      <c r="G70" s="910"/>
      <c r="H70" s="910"/>
      <c r="I70" s="910"/>
      <c r="J70" s="910"/>
      <c r="K70" s="910"/>
      <c r="L70" s="910"/>
      <c r="M70" s="910"/>
      <c r="N70" s="910"/>
      <c r="O70" s="910"/>
      <c r="P70" s="911"/>
      <c r="Q70" s="912">
        <v>412</v>
      </c>
      <c r="R70" s="866"/>
      <c r="S70" s="866"/>
      <c r="T70" s="866"/>
      <c r="U70" s="866"/>
      <c r="V70" s="866">
        <v>622</v>
      </c>
      <c r="W70" s="866"/>
      <c r="X70" s="866"/>
      <c r="Y70" s="866"/>
      <c r="Z70" s="866"/>
      <c r="AA70" s="866">
        <v>-211</v>
      </c>
      <c r="AB70" s="866"/>
      <c r="AC70" s="866"/>
      <c r="AD70" s="866"/>
      <c r="AE70" s="866"/>
      <c r="AF70" s="866">
        <v>563</v>
      </c>
      <c r="AG70" s="866"/>
      <c r="AH70" s="866"/>
      <c r="AI70" s="866"/>
      <c r="AJ70" s="866"/>
      <c r="AK70" s="866">
        <v>293</v>
      </c>
      <c r="AL70" s="866"/>
      <c r="AM70" s="866"/>
      <c r="AN70" s="866"/>
      <c r="AO70" s="866"/>
      <c r="AP70" s="866">
        <v>2174</v>
      </c>
      <c r="AQ70" s="866"/>
      <c r="AR70" s="866"/>
      <c r="AS70" s="866"/>
      <c r="AT70" s="866"/>
      <c r="AU70" s="866">
        <v>83</v>
      </c>
      <c r="AV70" s="866"/>
      <c r="AW70" s="866"/>
      <c r="AX70" s="866"/>
      <c r="AY70" s="866"/>
      <c r="AZ70" s="868" t="s">
        <v>566</v>
      </c>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559</v>
      </c>
      <c r="C71" s="910"/>
      <c r="D71" s="910"/>
      <c r="E71" s="910"/>
      <c r="F71" s="910"/>
      <c r="G71" s="910"/>
      <c r="H71" s="910"/>
      <c r="I71" s="910"/>
      <c r="J71" s="910"/>
      <c r="K71" s="910"/>
      <c r="L71" s="910"/>
      <c r="M71" s="910"/>
      <c r="N71" s="910"/>
      <c r="O71" s="910"/>
      <c r="P71" s="911"/>
      <c r="Q71" s="912">
        <v>30</v>
      </c>
      <c r="R71" s="866"/>
      <c r="S71" s="866"/>
      <c r="T71" s="866"/>
      <c r="U71" s="866"/>
      <c r="V71" s="866">
        <v>30</v>
      </c>
      <c r="W71" s="866"/>
      <c r="X71" s="866"/>
      <c r="Y71" s="866"/>
      <c r="Z71" s="866"/>
      <c r="AA71" s="866">
        <v>0</v>
      </c>
      <c r="AB71" s="866"/>
      <c r="AC71" s="866"/>
      <c r="AD71" s="866"/>
      <c r="AE71" s="866"/>
      <c r="AF71" s="866">
        <v>0</v>
      </c>
      <c r="AG71" s="866"/>
      <c r="AH71" s="866"/>
      <c r="AI71" s="866"/>
      <c r="AJ71" s="866"/>
      <c r="AK71" s="866" t="s">
        <v>555</v>
      </c>
      <c r="AL71" s="866"/>
      <c r="AM71" s="866"/>
      <c r="AN71" s="866"/>
      <c r="AO71" s="866"/>
      <c r="AP71" s="866">
        <v>169</v>
      </c>
      <c r="AQ71" s="866"/>
      <c r="AR71" s="866"/>
      <c r="AS71" s="866"/>
      <c r="AT71" s="866"/>
      <c r="AU71" s="866" t="s">
        <v>555</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560</v>
      </c>
      <c r="C72" s="910"/>
      <c r="D72" s="910"/>
      <c r="E72" s="910"/>
      <c r="F72" s="910"/>
      <c r="G72" s="910"/>
      <c r="H72" s="910"/>
      <c r="I72" s="910"/>
      <c r="J72" s="910"/>
      <c r="K72" s="910"/>
      <c r="L72" s="910"/>
      <c r="M72" s="910"/>
      <c r="N72" s="910"/>
      <c r="O72" s="910"/>
      <c r="P72" s="911"/>
      <c r="Q72" s="912">
        <v>4482</v>
      </c>
      <c r="R72" s="866"/>
      <c r="S72" s="866"/>
      <c r="T72" s="866"/>
      <c r="U72" s="866"/>
      <c r="V72" s="866">
        <v>4248</v>
      </c>
      <c r="W72" s="866"/>
      <c r="X72" s="866"/>
      <c r="Y72" s="866"/>
      <c r="Z72" s="866"/>
      <c r="AA72" s="866">
        <v>235</v>
      </c>
      <c r="AB72" s="866"/>
      <c r="AC72" s="866"/>
      <c r="AD72" s="866"/>
      <c r="AE72" s="866"/>
      <c r="AF72" s="866">
        <v>235</v>
      </c>
      <c r="AG72" s="866"/>
      <c r="AH72" s="866"/>
      <c r="AI72" s="866"/>
      <c r="AJ72" s="866"/>
      <c r="AK72" s="866">
        <v>190</v>
      </c>
      <c r="AL72" s="866"/>
      <c r="AM72" s="866"/>
      <c r="AN72" s="866"/>
      <c r="AO72" s="866"/>
      <c r="AP72" s="866" t="s">
        <v>555</v>
      </c>
      <c r="AQ72" s="866"/>
      <c r="AR72" s="866"/>
      <c r="AS72" s="866"/>
      <c r="AT72" s="866"/>
      <c r="AU72" s="866" t="s">
        <v>555</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561</v>
      </c>
      <c r="C73" s="910"/>
      <c r="D73" s="910"/>
      <c r="E73" s="910"/>
      <c r="F73" s="910"/>
      <c r="G73" s="910"/>
      <c r="H73" s="910"/>
      <c r="I73" s="910"/>
      <c r="J73" s="910"/>
      <c r="K73" s="910"/>
      <c r="L73" s="910"/>
      <c r="M73" s="910"/>
      <c r="N73" s="910"/>
      <c r="O73" s="910"/>
      <c r="P73" s="911"/>
      <c r="Q73" s="912">
        <v>509522</v>
      </c>
      <c r="R73" s="866"/>
      <c r="S73" s="866"/>
      <c r="T73" s="866"/>
      <c r="U73" s="866"/>
      <c r="V73" s="866">
        <v>498264</v>
      </c>
      <c r="W73" s="866"/>
      <c r="X73" s="866"/>
      <c r="Y73" s="866"/>
      <c r="Z73" s="866"/>
      <c r="AA73" s="866">
        <v>11257</v>
      </c>
      <c r="AB73" s="866"/>
      <c r="AC73" s="866"/>
      <c r="AD73" s="866"/>
      <c r="AE73" s="866"/>
      <c r="AF73" s="866">
        <v>11257</v>
      </c>
      <c r="AG73" s="866"/>
      <c r="AH73" s="866"/>
      <c r="AI73" s="866"/>
      <c r="AJ73" s="866"/>
      <c r="AK73" s="866" t="s">
        <v>555</v>
      </c>
      <c r="AL73" s="866"/>
      <c r="AM73" s="866"/>
      <c r="AN73" s="866"/>
      <c r="AO73" s="866"/>
      <c r="AP73" s="866" t="s">
        <v>555</v>
      </c>
      <c r="AQ73" s="866"/>
      <c r="AR73" s="866"/>
      <c r="AS73" s="866"/>
      <c r="AT73" s="866"/>
      <c r="AU73" s="866" t="s">
        <v>555</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562</v>
      </c>
      <c r="C74" s="910"/>
      <c r="D74" s="910"/>
      <c r="E74" s="910"/>
      <c r="F74" s="910"/>
      <c r="G74" s="910"/>
      <c r="H74" s="910"/>
      <c r="I74" s="910"/>
      <c r="J74" s="910"/>
      <c r="K74" s="910"/>
      <c r="L74" s="910"/>
      <c r="M74" s="910"/>
      <c r="N74" s="910"/>
      <c r="O74" s="910"/>
      <c r="P74" s="911"/>
      <c r="Q74" s="912">
        <v>134</v>
      </c>
      <c r="R74" s="866"/>
      <c r="S74" s="866"/>
      <c r="T74" s="866"/>
      <c r="U74" s="866"/>
      <c r="V74" s="866">
        <v>128</v>
      </c>
      <c r="W74" s="866"/>
      <c r="X74" s="866"/>
      <c r="Y74" s="866"/>
      <c r="Z74" s="866"/>
      <c r="AA74" s="866">
        <v>6</v>
      </c>
      <c r="AB74" s="866"/>
      <c r="AC74" s="866"/>
      <c r="AD74" s="866"/>
      <c r="AE74" s="866"/>
      <c r="AF74" s="866">
        <v>6</v>
      </c>
      <c r="AG74" s="866"/>
      <c r="AH74" s="866"/>
      <c r="AI74" s="866"/>
      <c r="AJ74" s="866"/>
      <c r="AK74" s="866" t="s">
        <v>555</v>
      </c>
      <c r="AL74" s="866"/>
      <c r="AM74" s="866"/>
      <c r="AN74" s="866"/>
      <c r="AO74" s="866"/>
      <c r="AP74" s="866" t="s">
        <v>555</v>
      </c>
      <c r="AQ74" s="866"/>
      <c r="AR74" s="866"/>
      <c r="AS74" s="866"/>
      <c r="AT74" s="866"/>
      <c r="AU74" s="866" t="s">
        <v>555</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563</v>
      </c>
      <c r="C75" s="910"/>
      <c r="D75" s="910"/>
      <c r="E75" s="910"/>
      <c r="F75" s="910"/>
      <c r="G75" s="910"/>
      <c r="H75" s="910"/>
      <c r="I75" s="910"/>
      <c r="J75" s="910"/>
      <c r="K75" s="910"/>
      <c r="L75" s="910"/>
      <c r="M75" s="910"/>
      <c r="N75" s="910"/>
      <c r="O75" s="910"/>
      <c r="P75" s="911"/>
      <c r="Q75" s="913">
        <v>301</v>
      </c>
      <c r="R75" s="914"/>
      <c r="S75" s="914"/>
      <c r="T75" s="914"/>
      <c r="U75" s="870"/>
      <c r="V75" s="915">
        <v>293</v>
      </c>
      <c r="W75" s="914"/>
      <c r="X75" s="914"/>
      <c r="Y75" s="914"/>
      <c r="Z75" s="870"/>
      <c r="AA75" s="915">
        <v>8</v>
      </c>
      <c r="AB75" s="914"/>
      <c r="AC75" s="914"/>
      <c r="AD75" s="914"/>
      <c r="AE75" s="870"/>
      <c r="AF75" s="915">
        <v>8</v>
      </c>
      <c r="AG75" s="914"/>
      <c r="AH75" s="914"/>
      <c r="AI75" s="914"/>
      <c r="AJ75" s="870"/>
      <c r="AK75" s="915">
        <v>24</v>
      </c>
      <c r="AL75" s="914"/>
      <c r="AM75" s="914"/>
      <c r="AN75" s="914"/>
      <c r="AO75" s="870"/>
      <c r="AP75" s="915" t="s">
        <v>555</v>
      </c>
      <c r="AQ75" s="914"/>
      <c r="AR75" s="914"/>
      <c r="AS75" s="914"/>
      <c r="AT75" s="870"/>
      <c r="AU75" s="915" t="s">
        <v>555</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564</v>
      </c>
      <c r="C76" s="910"/>
      <c r="D76" s="910"/>
      <c r="E76" s="910"/>
      <c r="F76" s="910"/>
      <c r="G76" s="910"/>
      <c r="H76" s="910"/>
      <c r="I76" s="910"/>
      <c r="J76" s="910"/>
      <c r="K76" s="910"/>
      <c r="L76" s="910"/>
      <c r="M76" s="910"/>
      <c r="N76" s="910"/>
      <c r="O76" s="910"/>
      <c r="P76" s="911"/>
      <c r="Q76" s="913">
        <v>83</v>
      </c>
      <c r="R76" s="914"/>
      <c r="S76" s="914"/>
      <c r="T76" s="914"/>
      <c r="U76" s="870"/>
      <c r="V76" s="915">
        <v>76</v>
      </c>
      <c r="W76" s="914"/>
      <c r="X76" s="914"/>
      <c r="Y76" s="914"/>
      <c r="Z76" s="870"/>
      <c r="AA76" s="915">
        <v>6</v>
      </c>
      <c r="AB76" s="914"/>
      <c r="AC76" s="914"/>
      <c r="AD76" s="914"/>
      <c r="AE76" s="870"/>
      <c r="AF76" s="915">
        <v>6</v>
      </c>
      <c r="AG76" s="914"/>
      <c r="AH76" s="914"/>
      <c r="AI76" s="914"/>
      <c r="AJ76" s="870"/>
      <c r="AK76" s="915" t="s">
        <v>555</v>
      </c>
      <c r="AL76" s="914"/>
      <c r="AM76" s="914"/>
      <c r="AN76" s="914"/>
      <c r="AO76" s="870"/>
      <c r="AP76" s="915" t="s">
        <v>555</v>
      </c>
      <c r="AQ76" s="914"/>
      <c r="AR76" s="914"/>
      <c r="AS76" s="914"/>
      <c r="AT76" s="870"/>
      <c r="AU76" s="915" t="s">
        <v>555</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375</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12127</v>
      </c>
      <c r="AG88" s="880"/>
      <c r="AH88" s="880"/>
      <c r="AI88" s="880"/>
      <c r="AJ88" s="880"/>
      <c r="AK88" s="877"/>
      <c r="AL88" s="877"/>
      <c r="AM88" s="877"/>
      <c r="AN88" s="877"/>
      <c r="AO88" s="877"/>
      <c r="AP88" s="880">
        <v>3294</v>
      </c>
      <c r="AQ88" s="880"/>
      <c r="AR88" s="880"/>
      <c r="AS88" s="880"/>
      <c r="AT88" s="880"/>
      <c r="AU88" s="880">
        <v>236</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33</v>
      </c>
      <c r="CS102" s="888"/>
      <c r="CT102" s="888"/>
      <c r="CU102" s="888"/>
      <c r="CV102" s="927"/>
      <c r="CW102" s="926">
        <v>0</v>
      </c>
      <c r="CX102" s="888"/>
      <c r="CY102" s="888"/>
      <c r="CZ102" s="888"/>
      <c r="DA102" s="927"/>
      <c r="DB102" s="926" t="s">
        <v>555</v>
      </c>
      <c r="DC102" s="888"/>
      <c r="DD102" s="888"/>
      <c r="DE102" s="888"/>
      <c r="DF102" s="927"/>
      <c r="DG102" s="926" t="s">
        <v>555</v>
      </c>
      <c r="DH102" s="888"/>
      <c r="DI102" s="888"/>
      <c r="DJ102" s="888"/>
      <c r="DK102" s="927"/>
      <c r="DL102" s="926" t="s">
        <v>555</v>
      </c>
      <c r="DM102" s="888"/>
      <c r="DN102" s="888"/>
      <c r="DO102" s="888"/>
      <c r="DP102" s="927"/>
      <c r="DQ102" s="926" t="s">
        <v>555</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293</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293</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293</v>
      </c>
      <c r="DR109" s="929"/>
      <c r="DS109" s="929"/>
      <c r="DT109" s="929"/>
      <c r="DU109" s="930"/>
      <c r="DV109" s="928" t="s">
        <v>413</v>
      </c>
      <c r="DW109" s="929"/>
      <c r="DX109" s="929"/>
      <c r="DY109" s="929"/>
      <c r="DZ109" s="931"/>
    </row>
    <row r="110" spans="1:131" s="218" customFormat="1" ht="26.25" customHeight="1" x14ac:dyDescent="0.15">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351092</v>
      </c>
      <c r="AB110" s="936"/>
      <c r="AC110" s="936"/>
      <c r="AD110" s="936"/>
      <c r="AE110" s="937"/>
      <c r="AF110" s="938">
        <v>347530</v>
      </c>
      <c r="AG110" s="936"/>
      <c r="AH110" s="936"/>
      <c r="AI110" s="936"/>
      <c r="AJ110" s="937"/>
      <c r="AK110" s="938">
        <v>319972</v>
      </c>
      <c r="AL110" s="936"/>
      <c r="AM110" s="936"/>
      <c r="AN110" s="936"/>
      <c r="AO110" s="937"/>
      <c r="AP110" s="939">
        <v>13.3</v>
      </c>
      <c r="AQ110" s="940"/>
      <c r="AR110" s="940"/>
      <c r="AS110" s="940"/>
      <c r="AT110" s="941"/>
      <c r="AU110" s="942" t="s">
        <v>69</v>
      </c>
      <c r="AV110" s="943"/>
      <c r="AW110" s="943"/>
      <c r="AX110" s="943"/>
      <c r="AY110" s="943"/>
      <c r="AZ110" s="965" t="s">
        <v>416</v>
      </c>
      <c r="BA110" s="933"/>
      <c r="BB110" s="933"/>
      <c r="BC110" s="933"/>
      <c r="BD110" s="933"/>
      <c r="BE110" s="933"/>
      <c r="BF110" s="933"/>
      <c r="BG110" s="933"/>
      <c r="BH110" s="933"/>
      <c r="BI110" s="933"/>
      <c r="BJ110" s="933"/>
      <c r="BK110" s="933"/>
      <c r="BL110" s="933"/>
      <c r="BM110" s="933"/>
      <c r="BN110" s="933"/>
      <c r="BO110" s="933"/>
      <c r="BP110" s="934"/>
      <c r="BQ110" s="966">
        <v>2692259</v>
      </c>
      <c r="BR110" s="967"/>
      <c r="BS110" s="967"/>
      <c r="BT110" s="967"/>
      <c r="BU110" s="967"/>
      <c r="BV110" s="967">
        <v>2433256</v>
      </c>
      <c r="BW110" s="967"/>
      <c r="BX110" s="967"/>
      <c r="BY110" s="967"/>
      <c r="BZ110" s="967"/>
      <c r="CA110" s="967">
        <v>2513384</v>
      </c>
      <c r="CB110" s="967"/>
      <c r="CC110" s="967"/>
      <c r="CD110" s="967"/>
      <c r="CE110" s="967"/>
      <c r="CF110" s="980">
        <v>104.3</v>
      </c>
      <c r="CG110" s="981"/>
      <c r="CH110" s="981"/>
      <c r="CI110" s="981"/>
      <c r="CJ110" s="981"/>
      <c r="CK110" s="982" t="s">
        <v>417</v>
      </c>
      <c r="CL110" s="983"/>
      <c r="CM110" s="965"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420</v>
      </c>
      <c r="BA111" s="959"/>
      <c r="BB111" s="959"/>
      <c r="BC111" s="959"/>
      <c r="BD111" s="959"/>
      <c r="BE111" s="959"/>
      <c r="BF111" s="959"/>
      <c r="BG111" s="959"/>
      <c r="BH111" s="959"/>
      <c r="BI111" s="959"/>
      <c r="BJ111" s="959"/>
      <c r="BK111" s="959"/>
      <c r="BL111" s="959"/>
      <c r="BM111" s="959"/>
      <c r="BN111" s="959"/>
      <c r="BO111" s="959"/>
      <c r="BP111" s="960"/>
      <c r="BQ111" s="961">
        <v>42553</v>
      </c>
      <c r="BR111" s="962"/>
      <c r="BS111" s="962"/>
      <c r="BT111" s="962"/>
      <c r="BU111" s="962"/>
      <c r="BV111" s="962">
        <v>37021</v>
      </c>
      <c r="BW111" s="962"/>
      <c r="BX111" s="962"/>
      <c r="BY111" s="962"/>
      <c r="BZ111" s="962"/>
      <c r="CA111" s="962">
        <v>31518</v>
      </c>
      <c r="CB111" s="962"/>
      <c r="CC111" s="962"/>
      <c r="CD111" s="962"/>
      <c r="CE111" s="962"/>
      <c r="CF111" s="956">
        <v>1.3</v>
      </c>
      <c r="CG111" s="957"/>
      <c r="CH111" s="957"/>
      <c r="CI111" s="957"/>
      <c r="CJ111" s="957"/>
      <c r="CK111" s="984"/>
      <c r="CL111" s="985"/>
      <c r="CM111" s="958" t="s">
        <v>421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422</v>
      </c>
      <c r="B112" s="989"/>
      <c r="C112" s="959" t="s">
        <v>423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424</v>
      </c>
      <c r="BA112" s="959"/>
      <c r="BB112" s="959"/>
      <c r="BC112" s="959"/>
      <c r="BD112" s="959"/>
      <c r="BE112" s="959"/>
      <c r="BF112" s="959"/>
      <c r="BG112" s="959"/>
      <c r="BH112" s="959"/>
      <c r="BI112" s="959"/>
      <c r="BJ112" s="959"/>
      <c r="BK112" s="959"/>
      <c r="BL112" s="959"/>
      <c r="BM112" s="959"/>
      <c r="BN112" s="959"/>
      <c r="BO112" s="959"/>
      <c r="BP112" s="960"/>
      <c r="BQ112" s="961">
        <v>15654</v>
      </c>
      <c r="BR112" s="962"/>
      <c r="BS112" s="962"/>
      <c r="BT112" s="962"/>
      <c r="BU112" s="962"/>
      <c r="BV112" s="962">
        <v>25390</v>
      </c>
      <c r="BW112" s="962"/>
      <c r="BX112" s="962"/>
      <c r="BY112" s="962"/>
      <c r="BZ112" s="962"/>
      <c r="CA112" s="962">
        <v>20962</v>
      </c>
      <c r="CB112" s="962"/>
      <c r="CC112" s="962"/>
      <c r="CD112" s="962"/>
      <c r="CE112" s="962"/>
      <c r="CF112" s="956">
        <v>0.9</v>
      </c>
      <c r="CG112" s="957"/>
      <c r="CH112" s="957"/>
      <c r="CI112" s="957"/>
      <c r="CJ112" s="957"/>
      <c r="CK112" s="984"/>
      <c r="CL112" s="985"/>
      <c r="CM112" s="958" t="s">
        <v>425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13100</v>
      </c>
      <c r="AB113" s="974"/>
      <c r="AC113" s="974"/>
      <c r="AD113" s="974"/>
      <c r="AE113" s="975"/>
      <c r="AF113" s="976">
        <v>19043</v>
      </c>
      <c r="AG113" s="974"/>
      <c r="AH113" s="974"/>
      <c r="AI113" s="974"/>
      <c r="AJ113" s="975"/>
      <c r="AK113" s="976">
        <v>20250</v>
      </c>
      <c r="AL113" s="974"/>
      <c r="AM113" s="974"/>
      <c r="AN113" s="974"/>
      <c r="AO113" s="975"/>
      <c r="AP113" s="977">
        <v>0.8</v>
      </c>
      <c r="AQ113" s="978"/>
      <c r="AR113" s="978"/>
      <c r="AS113" s="978"/>
      <c r="AT113" s="979"/>
      <c r="AU113" s="944"/>
      <c r="AV113" s="945"/>
      <c r="AW113" s="945"/>
      <c r="AX113" s="945"/>
      <c r="AY113" s="945"/>
      <c r="AZ113" s="958" t="s">
        <v>427</v>
      </c>
      <c r="BA113" s="959"/>
      <c r="BB113" s="959"/>
      <c r="BC113" s="959"/>
      <c r="BD113" s="959"/>
      <c r="BE113" s="959"/>
      <c r="BF113" s="959"/>
      <c r="BG113" s="959"/>
      <c r="BH113" s="959"/>
      <c r="BI113" s="959"/>
      <c r="BJ113" s="959"/>
      <c r="BK113" s="959"/>
      <c r="BL113" s="959"/>
      <c r="BM113" s="959"/>
      <c r="BN113" s="959"/>
      <c r="BO113" s="959"/>
      <c r="BP113" s="960"/>
      <c r="BQ113" s="961">
        <v>182638</v>
      </c>
      <c r="BR113" s="962"/>
      <c r="BS113" s="962"/>
      <c r="BT113" s="962"/>
      <c r="BU113" s="962"/>
      <c r="BV113" s="962">
        <v>182472</v>
      </c>
      <c r="BW113" s="962"/>
      <c r="BX113" s="962"/>
      <c r="BY113" s="962"/>
      <c r="BZ113" s="962"/>
      <c r="CA113" s="962">
        <v>169008</v>
      </c>
      <c r="CB113" s="962"/>
      <c r="CC113" s="962"/>
      <c r="CD113" s="962"/>
      <c r="CE113" s="962"/>
      <c r="CF113" s="956">
        <v>7</v>
      </c>
      <c r="CG113" s="957"/>
      <c r="CH113" s="957"/>
      <c r="CI113" s="957"/>
      <c r="CJ113" s="957"/>
      <c r="CK113" s="984"/>
      <c r="CL113" s="985"/>
      <c r="CM113" s="958" t="s">
        <v>428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23143</v>
      </c>
      <c r="AB114" s="995"/>
      <c r="AC114" s="995"/>
      <c r="AD114" s="995"/>
      <c r="AE114" s="996"/>
      <c r="AF114" s="997">
        <v>24497</v>
      </c>
      <c r="AG114" s="995"/>
      <c r="AH114" s="995"/>
      <c r="AI114" s="995"/>
      <c r="AJ114" s="996"/>
      <c r="AK114" s="997">
        <v>26433</v>
      </c>
      <c r="AL114" s="995"/>
      <c r="AM114" s="995"/>
      <c r="AN114" s="995"/>
      <c r="AO114" s="996"/>
      <c r="AP114" s="998">
        <v>1.1000000000000001</v>
      </c>
      <c r="AQ114" s="999"/>
      <c r="AR114" s="999"/>
      <c r="AS114" s="999"/>
      <c r="AT114" s="1000"/>
      <c r="AU114" s="944"/>
      <c r="AV114" s="945"/>
      <c r="AW114" s="945"/>
      <c r="AX114" s="945"/>
      <c r="AY114" s="945"/>
      <c r="AZ114" s="958" t="s">
        <v>430</v>
      </c>
      <c r="BA114" s="959"/>
      <c r="BB114" s="959"/>
      <c r="BC114" s="959"/>
      <c r="BD114" s="959"/>
      <c r="BE114" s="959"/>
      <c r="BF114" s="959"/>
      <c r="BG114" s="959"/>
      <c r="BH114" s="959"/>
      <c r="BI114" s="959"/>
      <c r="BJ114" s="959"/>
      <c r="BK114" s="959"/>
      <c r="BL114" s="959"/>
      <c r="BM114" s="959"/>
      <c r="BN114" s="959"/>
      <c r="BO114" s="959"/>
      <c r="BP114" s="960"/>
      <c r="BQ114" s="961">
        <v>960671</v>
      </c>
      <c r="BR114" s="962"/>
      <c r="BS114" s="962"/>
      <c r="BT114" s="962"/>
      <c r="BU114" s="962"/>
      <c r="BV114" s="962">
        <v>958046</v>
      </c>
      <c r="BW114" s="962"/>
      <c r="BX114" s="962"/>
      <c r="BY114" s="962"/>
      <c r="BZ114" s="962"/>
      <c r="CA114" s="962">
        <v>980867</v>
      </c>
      <c r="CB114" s="962"/>
      <c r="CC114" s="962"/>
      <c r="CD114" s="962"/>
      <c r="CE114" s="962"/>
      <c r="CF114" s="956">
        <v>40.700000000000003</v>
      </c>
      <c r="CG114" s="957"/>
      <c r="CH114" s="957"/>
      <c r="CI114" s="957"/>
      <c r="CJ114" s="957"/>
      <c r="CK114" s="984"/>
      <c r="CL114" s="985"/>
      <c r="CM114" s="958" t="s">
        <v>431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5561</v>
      </c>
      <c r="AB115" s="974"/>
      <c r="AC115" s="974"/>
      <c r="AD115" s="974"/>
      <c r="AE115" s="975"/>
      <c r="AF115" s="976">
        <v>5531</v>
      </c>
      <c r="AG115" s="974"/>
      <c r="AH115" s="974"/>
      <c r="AI115" s="974"/>
      <c r="AJ115" s="975"/>
      <c r="AK115" s="976">
        <v>5503</v>
      </c>
      <c r="AL115" s="974"/>
      <c r="AM115" s="974"/>
      <c r="AN115" s="974"/>
      <c r="AO115" s="975"/>
      <c r="AP115" s="977">
        <v>0.2</v>
      </c>
      <c r="AQ115" s="978"/>
      <c r="AR115" s="978"/>
      <c r="AS115" s="978"/>
      <c r="AT115" s="979"/>
      <c r="AU115" s="944"/>
      <c r="AV115" s="945"/>
      <c r="AW115" s="945"/>
      <c r="AX115" s="945"/>
      <c r="AY115" s="945"/>
      <c r="AZ115" s="958" t="s">
        <v>433</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42553</v>
      </c>
      <c r="DH116" s="995"/>
      <c r="DI116" s="995"/>
      <c r="DJ116" s="995"/>
      <c r="DK116" s="996"/>
      <c r="DL116" s="997">
        <v>37021</v>
      </c>
      <c r="DM116" s="995"/>
      <c r="DN116" s="995"/>
      <c r="DO116" s="995"/>
      <c r="DP116" s="996"/>
      <c r="DQ116" s="997">
        <v>31518</v>
      </c>
      <c r="DR116" s="995"/>
      <c r="DS116" s="995"/>
      <c r="DT116" s="995"/>
      <c r="DU116" s="996"/>
      <c r="DV116" s="998">
        <v>1.3</v>
      </c>
      <c r="DW116" s="999"/>
      <c r="DX116" s="999"/>
      <c r="DY116" s="999"/>
      <c r="DZ116" s="1000"/>
    </row>
    <row r="117" spans="1:130" s="218" customFormat="1" ht="26.25" customHeight="1" x14ac:dyDescent="0.15">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438</v>
      </c>
      <c r="Z117" s="930"/>
      <c r="AA117" s="1014">
        <v>392896</v>
      </c>
      <c r="AB117" s="1015"/>
      <c r="AC117" s="1015"/>
      <c r="AD117" s="1015"/>
      <c r="AE117" s="1016"/>
      <c r="AF117" s="1017">
        <v>396601</v>
      </c>
      <c r="AG117" s="1015"/>
      <c r="AH117" s="1015"/>
      <c r="AI117" s="1015"/>
      <c r="AJ117" s="1016"/>
      <c r="AK117" s="1017">
        <v>372158</v>
      </c>
      <c r="AL117" s="1015"/>
      <c r="AM117" s="1015"/>
      <c r="AN117" s="1015"/>
      <c r="AO117" s="1016"/>
      <c r="AP117" s="1018"/>
      <c r="AQ117" s="1019"/>
      <c r="AR117" s="1019"/>
      <c r="AS117" s="1019"/>
      <c r="AT117" s="1020"/>
      <c r="AU117" s="944"/>
      <c r="AV117" s="945"/>
      <c r="AW117" s="945"/>
      <c r="AX117" s="945"/>
      <c r="AY117" s="945"/>
      <c r="AZ117" s="1010" t="s">
        <v>439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293</v>
      </c>
      <c r="AL118" s="929"/>
      <c r="AM118" s="929"/>
      <c r="AN118" s="929"/>
      <c r="AO118" s="930"/>
      <c r="AP118" s="1006" t="s">
        <v>413</v>
      </c>
      <c r="AQ118" s="1007"/>
      <c r="AR118" s="1007"/>
      <c r="AS118" s="1007"/>
      <c r="AT118" s="1008"/>
      <c r="AU118" s="944"/>
      <c r="AV118" s="945"/>
      <c r="AW118" s="945"/>
      <c r="AX118" s="945"/>
      <c r="AY118" s="945"/>
      <c r="AZ118" s="1009" t="s">
        <v>441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417</v>
      </c>
      <c r="B119" s="983"/>
      <c r="C119" s="965"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443</v>
      </c>
      <c r="BP119" s="1041"/>
      <c r="BQ119" s="1035">
        <v>3893775</v>
      </c>
      <c r="BR119" s="1036"/>
      <c r="BS119" s="1036"/>
      <c r="BT119" s="1036"/>
      <c r="BU119" s="1036"/>
      <c r="BV119" s="1036">
        <v>3636185</v>
      </c>
      <c r="BW119" s="1036"/>
      <c r="BX119" s="1036"/>
      <c r="BY119" s="1036"/>
      <c r="BZ119" s="1036"/>
      <c r="CA119" s="1036">
        <v>3715739</v>
      </c>
      <c r="CB119" s="1036"/>
      <c r="CC119" s="1036"/>
      <c r="CD119" s="1036"/>
      <c r="CE119" s="1036"/>
      <c r="CF119" s="1037"/>
      <c r="CG119" s="1038"/>
      <c r="CH119" s="1038"/>
      <c r="CI119" s="1038"/>
      <c r="CJ119" s="1039"/>
      <c r="CK119" s="986"/>
      <c r="CL119" s="987"/>
      <c r="CM119" s="1009" t="s">
        <v>444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445</v>
      </c>
      <c r="AV120" s="1028"/>
      <c r="AW120" s="1028"/>
      <c r="AX120" s="1028"/>
      <c r="AY120" s="1029"/>
      <c r="AZ120" s="965" t="s">
        <v>446</v>
      </c>
      <c r="BA120" s="933"/>
      <c r="BB120" s="933"/>
      <c r="BC120" s="933"/>
      <c r="BD120" s="933"/>
      <c r="BE120" s="933"/>
      <c r="BF120" s="933"/>
      <c r="BG120" s="933"/>
      <c r="BH120" s="933"/>
      <c r="BI120" s="933"/>
      <c r="BJ120" s="933"/>
      <c r="BK120" s="933"/>
      <c r="BL120" s="933"/>
      <c r="BM120" s="933"/>
      <c r="BN120" s="933"/>
      <c r="BO120" s="933"/>
      <c r="BP120" s="934"/>
      <c r="BQ120" s="966">
        <v>2234256</v>
      </c>
      <c r="BR120" s="967"/>
      <c r="BS120" s="967"/>
      <c r="BT120" s="967"/>
      <c r="BU120" s="967"/>
      <c r="BV120" s="967">
        <v>2036163</v>
      </c>
      <c r="BW120" s="967"/>
      <c r="BX120" s="967"/>
      <c r="BY120" s="967"/>
      <c r="BZ120" s="967"/>
      <c r="CA120" s="967">
        <v>1801638</v>
      </c>
      <c r="CB120" s="967"/>
      <c r="CC120" s="967"/>
      <c r="CD120" s="967"/>
      <c r="CE120" s="967"/>
      <c r="CF120" s="980">
        <v>74.8</v>
      </c>
      <c r="CG120" s="981"/>
      <c r="CH120" s="981"/>
      <c r="CI120" s="981"/>
      <c r="CJ120" s="981"/>
      <c r="CK120" s="1042" t="s">
        <v>447</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11162</v>
      </c>
      <c r="DR120" s="967"/>
      <c r="DS120" s="967"/>
      <c r="DT120" s="967"/>
      <c r="DU120" s="967"/>
      <c r="DV120" s="968">
        <v>0.5</v>
      </c>
      <c r="DW120" s="968"/>
      <c r="DX120" s="968"/>
      <c r="DY120" s="968"/>
      <c r="DZ120" s="969"/>
    </row>
    <row r="121" spans="1:130" s="218" customFormat="1" ht="26.25" customHeight="1" x14ac:dyDescent="0.15">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4900</v>
      </c>
      <c r="DR121" s="962"/>
      <c r="DS121" s="962"/>
      <c r="DT121" s="962"/>
      <c r="DU121" s="962"/>
      <c r="DV121" s="963">
        <v>0.2</v>
      </c>
      <c r="DW121" s="963"/>
      <c r="DX121" s="963"/>
      <c r="DY121" s="963"/>
      <c r="DZ121" s="964"/>
    </row>
    <row r="122" spans="1:130" s="218" customFormat="1" ht="26.25" customHeight="1" x14ac:dyDescent="0.15">
      <c r="A122" s="1093"/>
      <c r="B122" s="985"/>
      <c r="C122" s="958" t="s">
        <v>431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2401440</v>
      </c>
      <c r="BR122" s="1036"/>
      <c r="BS122" s="1036"/>
      <c r="BT122" s="1036"/>
      <c r="BU122" s="1036"/>
      <c r="BV122" s="1036">
        <v>2223133</v>
      </c>
      <c r="BW122" s="1036"/>
      <c r="BX122" s="1036"/>
      <c r="BY122" s="1036"/>
      <c r="BZ122" s="1036"/>
      <c r="CA122" s="1036">
        <v>2247254</v>
      </c>
      <c r="CB122" s="1036"/>
      <c r="CC122" s="1036"/>
      <c r="CD122" s="1036"/>
      <c r="CE122" s="1036"/>
      <c r="CF122" s="1053">
        <v>93.3</v>
      </c>
      <c r="CG122" s="1054"/>
      <c r="CH122" s="1054"/>
      <c r="CI122" s="1054"/>
      <c r="CJ122" s="1054"/>
      <c r="CK122" s="1045"/>
      <c r="CL122" s="1046"/>
      <c r="CM122" s="1046"/>
      <c r="CN122" s="1046"/>
      <c r="CO122" s="1047"/>
      <c r="CP122" s="1055" t="s">
        <v>395</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v>4900</v>
      </c>
      <c r="DR122" s="962"/>
      <c r="DS122" s="962"/>
      <c r="DT122" s="962"/>
      <c r="DU122" s="962"/>
      <c r="DV122" s="963">
        <v>0.2</v>
      </c>
      <c r="DW122" s="963"/>
      <c r="DX122" s="963"/>
      <c r="DY122" s="963"/>
      <c r="DZ122" s="964"/>
    </row>
    <row r="123" spans="1:130" s="218" customFormat="1" ht="26.25" customHeight="1" x14ac:dyDescent="0.15">
      <c r="A123" s="1093"/>
      <c r="B123" s="985"/>
      <c r="C123" s="958" t="s">
        <v>437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5561</v>
      </c>
      <c r="AB123" s="995"/>
      <c r="AC123" s="995"/>
      <c r="AD123" s="995"/>
      <c r="AE123" s="996"/>
      <c r="AF123" s="997">
        <v>5531</v>
      </c>
      <c r="AG123" s="995"/>
      <c r="AH123" s="995"/>
      <c r="AI123" s="995"/>
      <c r="AJ123" s="996"/>
      <c r="AK123" s="997">
        <v>5503</v>
      </c>
      <c r="AL123" s="995"/>
      <c r="AM123" s="995"/>
      <c r="AN123" s="995"/>
      <c r="AO123" s="996"/>
      <c r="AP123" s="998">
        <v>0.2</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451</v>
      </c>
      <c r="BP123" s="1041"/>
      <c r="BQ123" s="1099">
        <v>4635696</v>
      </c>
      <c r="BR123" s="1100"/>
      <c r="BS123" s="1100"/>
      <c r="BT123" s="1100"/>
      <c r="BU123" s="1100"/>
      <c r="BV123" s="1100">
        <v>4259296</v>
      </c>
      <c r="BW123" s="1100"/>
      <c r="BX123" s="1100"/>
      <c r="BY123" s="1100"/>
      <c r="BZ123" s="1100"/>
      <c r="CA123" s="1100">
        <v>4048892</v>
      </c>
      <c r="CB123" s="1100"/>
      <c r="CC123" s="1100"/>
      <c r="CD123" s="1100"/>
      <c r="CE123" s="1100"/>
      <c r="CF123" s="1037"/>
      <c r="CG123" s="1038"/>
      <c r="CH123" s="1038"/>
      <c r="CI123" s="1038"/>
      <c r="CJ123" s="1039"/>
      <c r="CK123" s="1045"/>
      <c r="CL123" s="1046"/>
      <c r="CM123" s="1046"/>
      <c r="CN123" s="1046"/>
      <c r="CO123" s="1047"/>
      <c r="CP123" s="1055" t="s">
        <v>393</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v>15654</v>
      </c>
      <c r="DH124" s="1022"/>
      <c r="DI124" s="1022"/>
      <c r="DJ124" s="1022"/>
      <c r="DK124" s="1023"/>
      <c r="DL124" s="1021">
        <v>25390</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t="s">
        <v>122</v>
      </c>
      <c r="AB128" s="1082"/>
      <c r="AC128" s="1082"/>
      <c r="AD128" s="1082"/>
      <c r="AE128" s="1083"/>
      <c r="AF128" s="1084" t="s">
        <v>122</v>
      </c>
      <c r="AG128" s="1082"/>
      <c r="AH128" s="1082"/>
      <c r="AI128" s="1082"/>
      <c r="AJ128" s="1083"/>
      <c r="AK128" s="1084" t="s">
        <v>122</v>
      </c>
      <c r="AL128" s="1082"/>
      <c r="AM128" s="1082"/>
      <c r="AN128" s="1082"/>
      <c r="AO128" s="1083"/>
      <c r="AP128" s="1085"/>
      <c r="AQ128" s="1086"/>
      <c r="AR128" s="1086"/>
      <c r="AS128" s="1086"/>
      <c r="AT128" s="1087"/>
      <c r="AU128" s="220"/>
      <c r="AV128" s="220"/>
      <c r="AW128" s="220"/>
      <c r="AX128" s="932" t="s">
        <v>465</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2616486</v>
      </c>
      <c r="AB129" s="995"/>
      <c r="AC129" s="995"/>
      <c r="AD129" s="995"/>
      <c r="AE129" s="996"/>
      <c r="AF129" s="997">
        <v>2589231</v>
      </c>
      <c r="AG129" s="995"/>
      <c r="AH129" s="995"/>
      <c r="AI129" s="995"/>
      <c r="AJ129" s="996"/>
      <c r="AK129" s="997">
        <v>2653527</v>
      </c>
      <c r="AL129" s="995"/>
      <c r="AM129" s="995"/>
      <c r="AN129" s="995"/>
      <c r="AO129" s="996"/>
      <c r="AP129" s="1109"/>
      <c r="AQ129" s="1110"/>
      <c r="AR129" s="1110"/>
      <c r="AS129" s="1110"/>
      <c r="AT129" s="1111"/>
      <c r="AU129" s="221"/>
      <c r="AV129" s="221"/>
      <c r="AW129" s="221"/>
      <c r="AX129" s="1101" t="s">
        <v>468</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266059</v>
      </c>
      <c r="AB130" s="995"/>
      <c r="AC130" s="995"/>
      <c r="AD130" s="995"/>
      <c r="AE130" s="996"/>
      <c r="AF130" s="997">
        <v>258903</v>
      </c>
      <c r="AG130" s="995"/>
      <c r="AH130" s="995"/>
      <c r="AI130" s="995"/>
      <c r="AJ130" s="996"/>
      <c r="AK130" s="997">
        <v>244069</v>
      </c>
      <c r="AL130" s="995"/>
      <c r="AM130" s="995"/>
      <c r="AN130" s="995"/>
      <c r="AO130" s="996"/>
      <c r="AP130" s="1109"/>
      <c r="AQ130" s="1110"/>
      <c r="AR130" s="1110"/>
      <c r="AS130" s="1110"/>
      <c r="AT130" s="1111"/>
      <c r="AU130" s="221"/>
      <c r="AV130" s="221"/>
      <c r="AW130" s="221"/>
      <c r="AX130" s="1101" t="s">
        <v>471</v>
      </c>
      <c r="AY130" s="959"/>
      <c r="AZ130" s="959"/>
      <c r="BA130" s="959"/>
      <c r="BB130" s="959"/>
      <c r="BC130" s="959"/>
      <c r="BD130" s="959"/>
      <c r="BE130" s="960"/>
      <c r="BF130" s="1137">
        <v>5.5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2350427</v>
      </c>
      <c r="AB131" s="1022"/>
      <c r="AC131" s="1022"/>
      <c r="AD131" s="1022"/>
      <c r="AE131" s="1023"/>
      <c r="AF131" s="1021">
        <v>2330328</v>
      </c>
      <c r="AG131" s="1022"/>
      <c r="AH131" s="1022"/>
      <c r="AI131" s="1022"/>
      <c r="AJ131" s="1023"/>
      <c r="AK131" s="1021">
        <v>2409458</v>
      </c>
      <c r="AL131" s="1022"/>
      <c r="AM131" s="1022"/>
      <c r="AN131" s="1022"/>
      <c r="AO131" s="1023"/>
      <c r="AP131" s="1146"/>
      <c r="AQ131" s="1147"/>
      <c r="AR131" s="1147"/>
      <c r="AS131" s="1147"/>
      <c r="AT131" s="1148"/>
      <c r="AU131" s="221"/>
      <c r="AV131" s="221"/>
      <c r="AW131" s="221"/>
      <c r="AX131" s="1119" t="s">
        <v>473</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5.3963386230000001</v>
      </c>
      <c r="AB132" s="1133"/>
      <c r="AC132" s="1133"/>
      <c r="AD132" s="1133"/>
      <c r="AE132" s="1134"/>
      <c r="AF132" s="1135">
        <v>5.9089535890000002</v>
      </c>
      <c r="AG132" s="1133"/>
      <c r="AH132" s="1133"/>
      <c r="AI132" s="1133"/>
      <c r="AJ132" s="1134"/>
      <c r="AK132" s="1135">
        <v>5.3160918349999999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4.9000000000000004</v>
      </c>
      <c r="AB133" s="1116"/>
      <c r="AC133" s="1116"/>
      <c r="AD133" s="1116"/>
      <c r="AE133" s="1117"/>
      <c r="AF133" s="1115">
        <v>5.3</v>
      </c>
      <c r="AG133" s="1116"/>
      <c r="AH133" s="1116"/>
      <c r="AI133" s="1116"/>
      <c r="AJ133" s="1117"/>
      <c r="AK133" s="1115">
        <v>5.5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hMiTlIEroRJNT4McTLZP5r1EokRUrXEw6Y82+JDr4pARjcJ9gIpLNDtrenj53WnILwYHu98HFm2mAXTRUNfgQ==" saltValue="5ivPz3gYnGZ+yAJXNv1DZ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dxv3THkpz/HkoUX2UutATpeXhG3vNQUALk8+otGJBK6nR8giZkS5ogInf92hfMLHJ6xxPNPOSueLa5pvdknnQ==" saltValue="6jmldtnBwuahCXZa+vYw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R5YBVQd9BMvRDKfNqd/TwrmOphs/k2FxH2w2fkyR+h4EGTsbsDPcB0x7SvFbvbTb6DMtGXoaTdz9bjZCKzn0g==" saltValue="ejXL7ti7VfE62i/D5et0p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771955</v>
      </c>
      <c r="AP9" s="269">
        <v>136436</v>
      </c>
      <c r="AQ9" s="270">
        <v>156369</v>
      </c>
      <c r="AR9" s="271">
        <v>-12.7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154978</v>
      </c>
      <c r="AP10" s="272">
        <v>27391</v>
      </c>
      <c r="AQ10" s="273">
        <v>21449</v>
      </c>
      <c r="AR10" s="274">
        <v>27.7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t="s">
        <v>488</v>
      </c>
      <c r="AP11" s="272" t="s">
        <v>488</v>
      </c>
      <c r="AQ11" s="273">
        <v>1663</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488</v>
      </c>
      <c r="AP12" s="272" t="s">
        <v>488</v>
      </c>
      <c r="AQ12" s="273">
        <v>34</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v>33316</v>
      </c>
      <c r="AP13" s="272">
        <v>5888</v>
      </c>
      <c r="AQ13" s="273">
        <v>5566</v>
      </c>
      <c r="AR13" s="274">
        <v>5.8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t="s">
        <v>488</v>
      </c>
      <c r="AP14" s="272" t="s">
        <v>488</v>
      </c>
      <c r="AQ14" s="273">
        <v>3589</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-53293</v>
      </c>
      <c r="AP15" s="272">
        <v>-9419</v>
      </c>
      <c r="AQ15" s="273">
        <v>-10547</v>
      </c>
      <c r="AR15" s="274">
        <v>-10.7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906956</v>
      </c>
      <c r="AP16" s="272">
        <v>160296</v>
      </c>
      <c r="AQ16" s="273">
        <v>178125</v>
      </c>
      <c r="AR16" s="274">
        <v>-10</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12.9</v>
      </c>
      <c r="AP21" s="286">
        <v>14.51</v>
      </c>
      <c r="AQ21" s="287">
        <v>-1.61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97.2</v>
      </c>
      <c r="AP22" s="291">
        <v>95.5</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319972</v>
      </c>
      <c r="AP32" s="300">
        <v>56552</v>
      </c>
      <c r="AQ32" s="301">
        <v>89268</v>
      </c>
      <c r="AR32" s="302">
        <v>-36.6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20250</v>
      </c>
      <c r="AP35" s="300">
        <v>3579</v>
      </c>
      <c r="AQ35" s="301">
        <v>17003</v>
      </c>
      <c r="AR35" s="302">
        <v>-79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26433</v>
      </c>
      <c r="AP36" s="300">
        <v>4672</v>
      </c>
      <c r="AQ36" s="301">
        <v>5039</v>
      </c>
      <c r="AR36" s="302">
        <v>-7.3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v>5503</v>
      </c>
      <c r="AP37" s="300">
        <v>973</v>
      </c>
      <c r="AQ37" s="301">
        <v>909</v>
      </c>
      <c r="AR37" s="302">
        <v>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488</v>
      </c>
      <c r="AP38" s="303" t="s">
        <v>488</v>
      </c>
      <c r="AQ38" s="304">
        <v>25</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t="s">
        <v>488</v>
      </c>
      <c r="AP39" s="300" t="s">
        <v>488</v>
      </c>
      <c r="AQ39" s="301">
        <v>-4913</v>
      </c>
      <c r="AR39" s="302" t="s">
        <v>488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-244069</v>
      </c>
      <c r="AP40" s="300">
        <v>-43137</v>
      </c>
      <c r="AQ40" s="301">
        <v>-72657</v>
      </c>
      <c r="AR40" s="302">
        <v>-40.6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128089</v>
      </c>
      <c r="AP41" s="300">
        <v>22639</v>
      </c>
      <c r="AQ41" s="301">
        <v>34674</v>
      </c>
      <c r="AR41" s="302">
        <v>-34.700000000000003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317084</v>
      </c>
      <c r="AN51" s="322">
        <v>50315</v>
      </c>
      <c r="AO51" s="323">
        <v>-21</v>
      </c>
      <c r="AP51" s="324">
        <v>125391</v>
      </c>
      <c r="AQ51" s="325">
        <v>-13.6</v>
      </c>
      <c r="AR51" s="326">
        <v>-7.4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207788</v>
      </c>
      <c r="AN52" s="330">
        <v>32972</v>
      </c>
      <c r="AO52" s="331">
        <v>-28.5</v>
      </c>
      <c r="AP52" s="332">
        <v>68516</v>
      </c>
      <c r="AQ52" s="333">
        <v>-18.2</v>
      </c>
      <c r="AR52" s="334">
        <v>-10.3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242191</v>
      </c>
      <c r="AN53" s="322">
        <v>39374</v>
      </c>
      <c r="AO53" s="323">
        <v>-21.7</v>
      </c>
      <c r="AP53" s="324">
        <v>138402</v>
      </c>
      <c r="AQ53" s="325">
        <v>10.4</v>
      </c>
      <c r="AR53" s="326">
        <v>-32.1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177512</v>
      </c>
      <c r="AN54" s="330">
        <v>28859</v>
      </c>
      <c r="AO54" s="331">
        <v>-12.5</v>
      </c>
      <c r="AP54" s="332">
        <v>70652</v>
      </c>
      <c r="AQ54" s="333">
        <v>3.1</v>
      </c>
      <c r="AR54" s="334">
        <v>-15.6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285428</v>
      </c>
      <c r="AN55" s="322">
        <v>47802</v>
      </c>
      <c r="AO55" s="323">
        <v>21.4</v>
      </c>
      <c r="AP55" s="324">
        <v>146367</v>
      </c>
      <c r="AQ55" s="325">
        <v>5.8</v>
      </c>
      <c r="AR55" s="326">
        <v>15.6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179192</v>
      </c>
      <c r="AN56" s="330">
        <v>30010</v>
      </c>
      <c r="AO56" s="331">
        <v>4</v>
      </c>
      <c r="AP56" s="332">
        <v>79441</v>
      </c>
      <c r="AQ56" s="333">
        <v>12.4</v>
      </c>
      <c r="AR56" s="334">
        <v>-8.4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336620</v>
      </c>
      <c r="AN57" s="322">
        <v>57799</v>
      </c>
      <c r="AO57" s="323">
        <v>20.9</v>
      </c>
      <c r="AP57" s="324">
        <v>165181</v>
      </c>
      <c r="AQ57" s="325">
        <v>12.9</v>
      </c>
      <c r="AR57" s="326">
        <v>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247073</v>
      </c>
      <c r="AN58" s="330">
        <v>42423</v>
      </c>
      <c r="AO58" s="331">
        <v>41.4</v>
      </c>
      <c r="AP58" s="332">
        <v>82246</v>
      </c>
      <c r="AQ58" s="333">
        <v>3.5</v>
      </c>
      <c r="AR58" s="334">
        <v>37.9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638020</v>
      </c>
      <c r="AN59" s="322">
        <v>112764</v>
      </c>
      <c r="AO59" s="323">
        <v>95.1</v>
      </c>
      <c r="AP59" s="324">
        <v>166234</v>
      </c>
      <c r="AQ59" s="325">
        <v>0.6</v>
      </c>
      <c r="AR59" s="326">
        <v>94.5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253799</v>
      </c>
      <c r="AN60" s="330">
        <v>44857</v>
      </c>
      <c r="AO60" s="331">
        <v>5.7</v>
      </c>
      <c r="AP60" s="332">
        <v>89789</v>
      </c>
      <c r="AQ60" s="333">
        <v>9.1999999999999993</v>
      </c>
      <c r="AR60" s="334">
        <v>-3.5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363869</v>
      </c>
      <c r="AN61" s="337">
        <v>61611</v>
      </c>
      <c r="AO61" s="338">
        <v>18.899999999999999</v>
      </c>
      <c r="AP61" s="339">
        <v>148315</v>
      </c>
      <c r="AQ61" s="340">
        <v>3.2</v>
      </c>
      <c r="AR61" s="326">
        <v>15.7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213073</v>
      </c>
      <c r="AN62" s="330">
        <v>35824</v>
      </c>
      <c r="AO62" s="331">
        <v>2</v>
      </c>
      <c r="AP62" s="332">
        <v>78129</v>
      </c>
      <c r="AQ62" s="333">
        <v>2</v>
      </c>
      <c r="AR62" s="334">
        <v>0</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GAEaIdps/RftJ7Ehuk4MIYuXK2/ZgS6xDTkOcQzu5JyIZMGRaRCREU/OKd2PU/MI7K++clSpMZSSkQQCP+Dkw==" saltValue="dqlaNShui/kQXYXVXZs5n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ZoXJEkbA+f9nyO9W79bzJ4/2Ksk1c7xMqb6RR7C56usGoVlbaE/8jJwhIna+rOC80d4+ytWmKo7JjP20OXLYBw==" saltValue="kFH1KKCvEBkw+ki+2qQUM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sV9LQx/PktFLx9KnmCXQTGfylSnEFAUIgWDR6mUKmYbSAVq44QHVMAvQnm//gIXYU3+/KGjnmY7iakTX/BmDGQ==" saltValue="E8XwN2/T+4U3n/Ix1SXE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48.83</v>
      </c>
      <c r="G47" s="12">
        <v>54.5</v>
      </c>
      <c r="H47" s="12">
        <v>52.51</v>
      </c>
      <c r="I47" s="12">
        <v>48.43</v>
      </c>
      <c r="J47" s="13">
        <v>43.49</v>
      </c>
    </row>
    <row r="48" spans="2:10" ht="57.75" customHeight="1" x14ac:dyDescent="0.15">
      <c r="B48" s="14"/>
      <c r="C48" s="1177" t="s">
        <v>4</v>
      </c>
      <c r="D48" s="1177"/>
      <c r="E48" s="1178"/>
      <c r="F48" s="15">
        <v>5.69</v>
      </c>
      <c r="G48" s="16">
        <v>3.79</v>
      </c>
      <c r="H48" s="16">
        <v>5.17</v>
      </c>
      <c r="I48" s="16">
        <v>5.79</v>
      </c>
      <c r="J48" s="17">
        <v>5.43</v>
      </c>
    </row>
    <row r="49" spans="2:10" ht="57.75" customHeight="1" thickBot="1" x14ac:dyDescent="0.2">
      <c r="B49" s="18"/>
      <c r="C49" s="1179" t="s">
        <v>5</v>
      </c>
      <c r="D49" s="1179"/>
      <c r="E49" s="1180"/>
      <c r="F49" s="19">
        <v>2.88</v>
      </c>
      <c r="G49" s="20">
        <v>7.92</v>
      </c>
      <c r="H49" s="20" t="s">
        <v>532</v>
      </c>
      <c r="I49" s="20" t="s">
        <v>533</v>
      </c>
      <c r="J49" s="21" t="s">
        <v>534</v>
      </c>
    </row>
    <row r="50" spans="2:10" x14ac:dyDescent="0.15"/>
  </sheetData>
  <sheetProtection algorithmName="SHA-512" hashValue="Ey5dP+3e5qWwJ9+SDLx/Dkk3wfTWmjvTTuVjKCuIVP0C2jsD7VKDeIYFa33V69F0aoepQg7sQAFcvznSaDlD9A==" saltValue="GKFFBCCIRdHzXSBmA0dG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535</v>
      </c>
      <c r="D34" s="1187"/>
      <c r="E34" s="1188"/>
      <c r="F34" s="32">
        <v>23.07</v>
      </c>
      <c r="G34" s="33">
        <v>22.44</v>
      </c>
      <c r="H34" s="33">
        <v>24.4</v>
      </c>
      <c r="I34" s="33">
        <v>24.52</v>
      </c>
      <c r="J34" s="34">
        <v>19.97</v>
      </c>
      <c r="K34" s="22"/>
      <c r="L34" s="22"/>
      <c r="M34" s="22"/>
      <c r="N34" s="22"/>
      <c r="O34" s="22"/>
      <c r="P34" s="22"/>
    </row>
    <row r="35" spans="1:16" ht="39" customHeight="1" x14ac:dyDescent="0.15">
      <c r="A35" s="22"/>
      <c r="B35" s="35"/>
      <c r="C35" s="1181" t="s">
        <v>536</v>
      </c>
      <c r="D35" s="1182"/>
      <c r="E35" s="1183"/>
      <c r="F35" s="36">
        <v>5.68</v>
      </c>
      <c r="G35" s="37">
        <v>3.79</v>
      </c>
      <c r="H35" s="37">
        <v>5.17</v>
      </c>
      <c r="I35" s="37">
        <v>5.78</v>
      </c>
      <c r="J35" s="38">
        <v>5.42</v>
      </c>
      <c r="K35" s="22"/>
      <c r="L35" s="22"/>
      <c r="M35" s="22"/>
      <c r="N35" s="22"/>
      <c r="O35" s="22"/>
      <c r="P35" s="22"/>
    </row>
    <row r="36" spans="1:16" ht="39" customHeight="1" x14ac:dyDescent="0.15">
      <c r="A36" s="22"/>
      <c r="B36" s="35"/>
      <c r="C36" s="1181" t="s">
        <v>537</v>
      </c>
      <c r="D36" s="1182"/>
      <c r="E36" s="1183"/>
      <c r="F36" s="36">
        <v>2.58</v>
      </c>
      <c r="G36" s="37">
        <v>1.88</v>
      </c>
      <c r="H36" s="37">
        <v>2.6</v>
      </c>
      <c r="I36" s="37">
        <v>2.82</v>
      </c>
      <c r="J36" s="38">
        <v>3.41</v>
      </c>
      <c r="K36" s="22"/>
      <c r="L36" s="22"/>
      <c r="M36" s="22"/>
      <c r="N36" s="22"/>
      <c r="O36" s="22"/>
      <c r="P36" s="22"/>
    </row>
    <row r="37" spans="1:16" ht="39" customHeight="1" x14ac:dyDescent="0.15">
      <c r="A37" s="22"/>
      <c r="B37" s="35"/>
      <c r="C37" s="1181" t="s">
        <v>538</v>
      </c>
      <c r="D37" s="1182"/>
      <c r="E37" s="1183"/>
      <c r="F37" s="36">
        <v>2.97</v>
      </c>
      <c r="G37" s="37">
        <v>2.37</v>
      </c>
      <c r="H37" s="37">
        <v>2.13</v>
      </c>
      <c r="I37" s="37">
        <v>2.4300000000000002</v>
      </c>
      <c r="J37" s="38">
        <v>3.36</v>
      </c>
      <c r="K37" s="22"/>
      <c r="L37" s="22"/>
      <c r="M37" s="22"/>
      <c r="N37" s="22"/>
      <c r="O37" s="22"/>
      <c r="P37" s="22"/>
    </row>
    <row r="38" spans="1:16" ht="39" customHeight="1" x14ac:dyDescent="0.15">
      <c r="A38" s="22"/>
      <c r="B38" s="35"/>
      <c r="C38" s="1181" t="s">
        <v>539</v>
      </c>
      <c r="D38" s="1182"/>
      <c r="E38" s="1183"/>
      <c r="F38" s="36">
        <v>0.03</v>
      </c>
      <c r="G38" s="37">
        <v>1.71</v>
      </c>
      <c r="H38" s="37">
        <v>2.92</v>
      </c>
      <c r="I38" s="37">
        <v>3.51</v>
      </c>
      <c r="J38" s="38">
        <v>2.48</v>
      </c>
      <c r="K38" s="22"/>
      <c r="L38" s="22"/>
      <c r="M38" s="22"/>
      <c r="N38" s="22"/>
      <c r="O38" s="22"/>
      <c r="P38" s="22"/>
    </row>
    <row r="39" spans="1:16" ht="39" customHeight="1" x14ac:dyDescent="0.15">
      <c r="A39" s="22"/>
      <c r="B39" s="35"/>
      <c r="C39" s="1181" t="s">
        <v>540</v>
      </c>
      <c r="D39" s="1182"/>
      <c r="E39" s="1183"/>
      <c r="F39" s="36" t="s">
        <v>488</v>
      </c>
      <c r="G39" s="37" t="s">
        <v>488</v>
      </c>
      <c r="H39" s="37" t="s">
        <v>488</v>
      </c>
      <c r="I39" s="37" t="s">
        <v>488</v>
      </c>
      <c r="J39" s="38">
        <v>0.69</v>
      </c>
      <c r="K39" s="22"/>
      <c r="L39" s="22"/>
      <c r="M39" s="22"/>
      <c r="N39" s="22"/>
      <c r="O39" s="22"/>
      <c r="P39" s="22"/>
    </row>
    <row r="40" spans="1:16" ht="39" customHeight="1" x14ac:dyDescent="0.15">
      <c r="A40" s="22"/>
      <c r="B40" s="35"/>
      <c r="C40" s="1181" t="s">
        <v>541</v>
      </c>
      <c r="D40" s="1182"/>
      <c r="E40" s="1183"/>
      <c r="F40" s="36" t="s">
        <v>488</v>
      </c>
      <c r="G40" s="37" t="s">
        <v>488</v>
      </c>
      <c r="H40" s="37" t="s">
        <v>488</v>
      </c>
      <c r="I40" s="37" t="s">
        <v>488</v>
      </c>
      <c r="J40" s="38">
        <v>0.59</v>
      </c>
      <c r="K40" s="22"/>
      <c r="L40" s="22"/>
      <c r="M40" s="22"/>
      <c r="N40" s="22"/>
      <c r="O40" s="22"/>
      <c r="P40" s="22"/>
    </row>
    <row r="41" spans="1:16" ht="39" customHeight="1" x14ac:dyDescent="0.15">
      <c r="A41" s="22"/>
      <c r="B41" s="35"/>
      <c r="C41" s="1181" t="s">
        <v>542</v>
      </c>
      <c r="D41" s="1182"/>
      <c r="E41" s="1183"/>
      <c r="F41" s="36" t="s">
        <v>488</v>
      </c>
      <c r="G41" s="37" t="s">
        <v>488</v>
      </c>
      <c r="H41" s="37" t="s">
        <v>488</v>
      </c>
      <c r="I41" s="37" t="s">
        <v>488</v>
      </c>
      <c r="J41" s="38">
        <v>0.56999999999999995</v>
      </c>
      <c r="K41" s="22"/>
      <c r="L41" s="22"/>
      <c r="M41" s="22"/>
      <c r="N41" s="22"/>
      <c r="O41" s="22"/>
      <c r="P41" s="22"/>
    </row>
    <row r="42" spans="1:16" ht="39" customHeight="1" x14ac:dyDescent="0.15">
      <c r="A42" s="22"/>
      <c r="B42" s="39"/>
      <c r="C42" s="1181" t="s">
        <v>543</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544</v>
      </c>
      <c r="D43" s="1185"/>
      <c r="E43" s="1186"/>
      <c r="F43" s="41">
        <v>1.2</v>
      </c>
      <c r="G43" s="42">
        <v>1.19</v>
      </c>
      <c r="H43" s="42">
        <v>0.56999999999999995</v>
      </c>
      <c r="I43" s="42">
        <v>1.62</v>
      </c>
      <c r="J43" s="43">
        <v>0.18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ZldaK88X2yoc2DlQ7d6ZYGYlR7dJDCmiIWf0EM32sfOJTZKGegqUz9SSUfP5Uo+vRZotW0OZiNpl1a2z4NjSA==" saltValue="mtB2mG4IKLfnFozeLbEo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335</v>
      </c>
      <c r="L45" s="60">
        <v>339</v>
      </c>
      <c r="M45" s="60">
        <v>351</v>
      </c>
      <c r="N45" s="60">
        <v>348</v>
      </c>
      <c r="O45" s="61">
        <v>320</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488</v>
      </c>
      <c r="L46" s="64" t="s">
        <v>488</v>
      </c>
      <c r="M46" s="64" t="s">
        <v>488</v>
      </c>
      <c r="N46" s="64" t="s">
        <v>488</v>
      </c>
      <c r="O46" s="65" t="s">
        <v>488</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488</v>
      </c>
      <c r="L47" s="64" t="s">
        <v>488</v>
      </c>
      <c r="M47" s="64" t="s">
        <v>488</v>
      </c>
      <c r="N47" s="64" t="s">
        <v>488</v>
      </c>
      <c r="O47" s="65" t="s">
        <v>488</v>
      </c>
      <c r="P47" s="48"/>
      <c r="Q47" s="48"/>
      <c r="R47" s="48"/>
      <c r="S47" s="48"/>
      <c r="T47" s="48"/>
      <c r="U47" s="48"/>
    </row>
    <row r="48" spans="1:21" ht="30.75" customHeight="1" x14ac:dyDescent="0.15">
      <c r="A48" s="48"/>
      <c r="B48" s="1191"/>
      <c r="C48" s="1192"/>
      <c r="D48" s="62"/>
      <c r="E48" s="1197" t="s">
        <v>13</v>
      </c>
      <c r="F48" s="1197"/>
      <c r="G48" s="1197"/>
      <c r="H48" s="1197"/>
      <c r="I48" s="1197"/>
      <c r="J48" s="1198"/>
      <c r="K48" s="63">
        <v>7</v>
      </c>
      <c r="L48" s="64">
        <v>7</v>
      </c>
      <c r="M48" s="64">
        <v>13</v>
      </c>
      <c r="N48" s="64">
        <v>19</v>
      </c>
      <c r="O48" s="65">
        <v>20</v>
      </c>
      <c r="P48" s="48"/>
      <c r="Q48" s="48"/>
      <c r="R48" s="48"/>
      <c r="S48" s="48"/>
      <c r="T48" s="48"/>
      <c r="U48" s="48"/>
    </row>
    <row r="49" spans="1:21" ht="30.75" customHeight="1" x14ac:dyDescent="0.15">
      <c r="A49" s="48"/>
      <c r="B49" s="1191"/>
      <c r="C49" s="1192"/>
      <c r="D49" s="62"/>
      <c r="E49" s="1197" t="s">
        <v>14</v>
      </c>
      <c r="F49" s="1197"/>
      <c r="G49" s="1197"/>
      <c r="H49" s="1197"/>
      <c r="I49" s="1197"/>
      <c r="J49" s="1198"/>
      <c r="K49" s="63">
        <v>48</v>
      </c>
      <c r="L49" s="64">
        <v>35</v>
      </c>
      <c r="M49" s="64">
        <v>23</v>
      </c>
      <c r="N49" s="64">
        <v>24</v>
      </c>
      <c r="O49" s="65">
        <v>26</v>
      </c>
      <c r="P49" s="48"/>
      <c r="Q49" s="48"/>
      <c r="R49" s="48"/>
      <c r="S49" s="48"/>
      <c r="T49" s="48"/>
      <c r="U49" s="48"/>
    </row>
    <row r="50" spans="1:21" ht="30.75" customHeight="1" x14ac:dyDescent="0.15">
      <c r="A50" s="48"/>
      <c r="B50" s="1191"/>
      <c r="C50" s="1192"/>
      <c r="D50" s="62"/>
      <c r="E50" s="1197" t="s">
        <v>15</v>
      </c>
      <c r="F50" s="1197"/>
      <c r="G50" s="1197"/>
      <c r="H50" s="1197"/>
      <c r="I50" s="1197"/>
      <c r="J50" s="1198"/>
      <c r="K50" s="63">
        <v>6</v>
      </c>
      <c r="L50" s="64">
        <v>6</v>
      </c>
      <c r="M50" s="64">
        <v>6</v>
      </c>
      <c r="N50" s="64">
        <v>6</v>
      </c>
      <c r="O50" s="65">
        <v>6</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488</v>
      </c>
      <c r="L51" s="64" t="s">
        <v>488</v>
      </c>
      <c r="M51" s="64" t="s">
        <v>488</v>
      </c>
      <c r="N51" s="64" t="s">
        <v>488</v>
      </c>
      <c r="O51" s="65" t="s">
        <v>488</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297</v>
      </c>
      <c r="L52" s="64">
        <v>268</v>
      </c>
      <c r="M52" s="64">
        <v>266</v>
      </c>
      <c r="N52" s="64">
        <v>259</v>
      </c>
      <c r="O52" s="65">
        <v>244</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99</v>
      </c>
      <c r="L53" s="69">
        <v>119</v>
      </c>
      <c r="M53" s="69">
        <v>127</v>
      </c>
      <c r="N53" s="69">
        <v>138</v>
      </c>
      <c r="O53" s="70">
        <v>128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OwzdpUGK9K5ggaEa1qeQFPpKhuua79JyPLCj8sIdZ+eqHROv8Ce5+Ylx1ipHIf++t9/VzFgKWJY/LbmJoXDKw==" saltValue="/u9AD4Z+or5lmSQXD174s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0" t="s">
        <v>30</v>
      </c>
      <c r="C41" s="1221"/>
      <c r="D41" s="105"/>
      <c r="E41" s="1226" t="s">
        <v>31</v>
      </c>
      <c r="F41" s="1226"/>
      <c r="G41" s="1226"/>
      <c r="H41" s="1227"/>
      <c r="I41" s="343">
        <v>3079</v>
      </c>
      <c r="J41" s="344">
        <v>2898</v>
      </c>
      <c r="K41" s="344">
        <v>2692</v>
      </c>
      <c r="L41" s="344">
        <v>2433</v>
      </c>
      <c r="M41" s="345">
        <v>2513</v>
      </c>
    </row>
    <row r="42" spans="2:13" ht="27.75" customHeight="1" x14ac:dyDescent="0.15">
      <c r="B42" s="1222"/>
      <c r="C42" s="1223"/>
      <c r="D42" s="106"/>
      <c r="E42" s="1228" t="s">
        <v>32</v>
      </c>
      <c r="F42" s="1228"/>
      <c r="G42" s="1228"/>
      <c r="H42" s="1229"/>
      <c r="I42" s="346">
        <v>54</v>
      </c>
      <c r="J42" s="347">
        <v>48</v>
      </c>
      <c r="K42" s="347">
        <v>43</v>
      </c>
      <c r="L42" s="347">
        <v>37</v>
      </c>
      <c r="M42" s="348">
        <v>32</v>
      </c>
    </row>
    <row r="43" spans="2:13" ht="27.75" customHeight="1" x14ac:dyDescent="0.15">
      <c r="B43" s="1222"/>
      <c r="C43" s="1223"/>
      <c r="D43" s="106"/>
      <c r="E43" s="1228" t="s">
        <v>33</v>
      </c>
      <c r="F43" s="1228"/>
      <c r="G43" s="1228"/>
      <c r="H43" s="1229"/>
      <c r="I43" s="346">
        <v>29</v>
      </c>
      <c r="J43" s="347">
        <v>27</v>
      </c>
      <c r="K43" s="347">
        <v>16</v>
      </c>
      <c r="L43" s="347">
        <v>25</v>
      </c>
      <c r="M43" s="348">
        <v>21</v>
      </c>
    </row>
    <row r="44" spans="2:13" ht="27.75" customHeight="1" x14ac:dyDescent="0.15">
      <c r="B44" s="1222"/>
      <c r="C44" s="1223"/>
      <c r="D44" s="106"/>
      <c r="E44" s="1228" t="s">
        <v>34</v>
      </c>
      <c r="F44" s="1228"/>
      <c r="G44" s="1228"/>
      <c r="H44" s="1229"/>
      <c r="I44" s="346">
        <v>207</v>
      </c>
      <c r="J44" s="347">
        <v>188</v>
      </c>
      <c r="K44" s="347">
        <v>183</v>
      </c>
      <c r="L44" s="347">
        <v>182</v>
      </c>
      <c r="M44" s="348">
        <v>169</v>
      </c>
    </row>
    <row r="45" spans="2:13" ht="27.75" customHeight="1" x14ac:dyDescent="0.15">
      <c r="B45" s="1222"/>
      <c r="C45" s="1223"/>
      <c r="D45" s="106"/>
      <c r="E45" s="1228" t="s">
        <v>35</v>
      </c>
      <c r="F45" s="1228"/>
      <c r="G45" s="1228"/>
      <c r="H45" s="1229"/>
      <c r="I45" s="346">
        <v>995</v>
      </c>
      <c r="J45" s="347">
        <v>983</v>
      </c>
      <c r="K45" s="347">
        <v>961</v>
      </c>
      <c r="L45" s="347">
        <v>958</v>
      </c>
      <c r="M45" s="348">
        <v>981</v>
      </c>
    </row>
    <row r="46" spans="2:13" ht="27.75" customHeight="1" x14ac:dyDescent="0.15">
      <c r="B46" s="1222"/>
      <c r="C46" s="1223"/>
      <c r="D46" s="107"/>
      <c r="E46" s="1228" t="s">
        <v>36</v>
      </c>
      <c r="F46" s="1228"/>
      <c r="G46" s="1228"/>
      <c r="H46" s="1229"/>
      <c r="I46" s="346" t="s">
        <v>488</v>
      </c>
      <c r="J46" s="347" t="s">
        <v>488</v>
      </c>
      <c r="K46" s="347" t="s">
        <v>488</v>
      </c>
      <c r="L46" s="347" t="s">
        <v>488</v>
      </c>
      <c r="M46" s="348" t="s">
        <v>488</v>
      </c>
    </row>
    <row r="47" spans="2:13" ht="27.75" customHeight="1" x14ac:dyDescent="0.15">
      <c r="B47" s="1222"/>
      <c r="C47" s="1223"/>
      <c r="D47" s="108"/>
      <c r="E47" s="1230" t="s">
        <v>37</v>
      </c>
      <c r="F47" s="1231"/>
      <c r="G47" s="1231"/>
      <c r="H47" s="1232"/>
      <c r="I47" s="346" t="s">
        <v>488</v>
      </c>
      <c r="J47" s="347" t="s">
        <v>488</v>
      </c>
      <c r="K47" s="347" t="s">
        <v>488</v>
      </c>
      <c r="L47" s="347" t="s">
        <v>488</v>
      </c>
      <c r="M47" s="348" t="s">
        <v>488</v>
      </c>
    </row>
    <row r="48" spans="2:13" ht="27.75" customHeight="1" x14ac:dyDescent="0.15">
      <c r="B48" s="1222"/>
      <c r="C48" s="1223"/>
      <c r="D48" s="106"/>
      <c r="E48" s="1228" t="s">
        <v>38</v>
      </c>
      <c r="F48" s="1228"/>
      <c r="G48" s="1228"/>
      <c r="H48" s="1229"/>
      <c r="I48" s="346" t="s">
        <v>488</v>
      </c>
      <c r="J48" s="347" t="s">
        <v>488</v>
      </c>
      <c r="K48" s="347" t="s">
        <v>488</v>
      </c>
      <c r="L48" s="347" t="s">
        <v>488</v>
      </c>
      <c r="M48" s="348" t="s">
        <v>488</v>
      </c>
    </row>
    <row r="49" spans="2:13" ht="27.75" customHeight="1" x14ac:dyDescent="0.15">
      <c r="B49" s="1224"/>
      <c r="C49" s="1225"/>
      <c r="D49" s="106"/>
      <c r="E49" s="1228" t="s">
        <v>39</v>
      </c>
      <c r="F49" s="1228"/>
      <c r="G49" s="1228"/>
      <c r="H49" s="1229"/>
      <c r="I49" s="346" t="s">
        <v>488</v>
      </c>
      <c r="J49" s="347" t="s">
        <v>488</v>
      </c>
      <c r="K49" s="347" t="s">
        <v>488</v>
      </c>
      <c r="L49" s="347" t="s">
        <v>488</v>
      </c>
      <c r="M49" s="348" t="s">
        <v>488</v>
      </c>
    </row>
    <row r="50" spans="2:13" ht="27.75" customHeight="1" x14ac:dyDescent="0.15">
      <c r="B50" s="1233" t="s">
        <v>40</v>
      </c>
      <c r="C50" s="1234"/>
      <c r="D50" s="109"/>
      <c r="E50" s="1228" t="s">
        <v>41</v>
      </c>
      <c r="F50" s="1228"/>
      <c r="G50" s="1228"/>
      <c r="H50" s="1229"/>
      <c r="I50" s="346">
        <v>2063</v>
      </c>
      <c r="J50" s="347">
        <v>2368</v>
      </c>
      <c r="K50" s="347">
        <v>2234</v>
      </c>
      <c r="L50" s="347">
        <v>2036</v>
      </c>
      <c r="M50" s="348">
        <v>1802</v>
      </c>
    </row>
    <row r="51" spans="2:13" ht="27.75" customHeight="1" x14ac:dyDescent="0.15">
      <c r="B51" s="1222"/>
      <c r="C51" s="1223"/>
      <c r="D51" s="106"/>
      <c r="E51" s="1228" t="s">
        <v>42</v>
      </c>
      <c r="F51" s="1228"/>
      <c r="G51" s="1228"/>
      <c r="H51" s="1229"/>
      <c r="I51" s="346" t="s">
        <v>488</v>
      </c>
      <c r="J51" s="347" t="s">
        <v>488</v>
      </c>
      <c r="K51" s="347" t="s">
        <v>488</v>
      </c>
      <c r="L51" s="347" t="s">
        <v>488</v>
      </c>
      <c r="M51" s="348" t="s">
        <v>488</v>
      </c>
    </row>
    <row r="52" spans="2:13" ht="27.75" customHeight="1" x14ac:dyDescent="0.15">
      <c r="B52" s="1224"/>
      <c r="C52" s="1225"/>
      <c r="D52" s="106"/>
      <c r="E52" s="1228" t="s">
        <v>43</v>
      </c>
      <c r="F52" s="1228"/>
      <c r="G52" s="1228"/>
      <c r="H52" s="1229"/>
      <c r="I52" s="346">
        <v>2692</v>
      </c>
      <c r="J52" s="347">
        <v>2568</v>
      </c>
      <c r="K52" s="347">
        <v>2401</v>
      </c>
      <c r="L52" s="347">
        <v>2223</v>
      </c>
      <c r="M52" s="348">
        <v>2247</v>
      </c>
    </row>
    <row r="53" spans="2:13" ht="27.75" customHeight="1" thickBot="1" x14ac:dyDescent="0.2">
      <c r="B53" s="1235" t="s">
        <v>19</v>
      </c>
      <c r="C53" s="1236"/>
      <c r="D53" s="110"/>
      <c r="E53" s="1237" t="s">
        <v>44</v>
      </c>
      <c r="F53" s="1237"/>
      <c r="G53" s="1237"/>
      <c r="H53" s="1238"/>
      <c r="I53" s="349">
        <v>-391</v>
      </c>
      <c r="J53" s="350">
        <v>-792</v>
      </c>
      <c r="K53" s="350">
        <v>-742</v>
      </c>
      <c r="L53" s="350">
        <v>-623</v>
      </c>
      <c r="M53" s="351">
        <v>-333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0ZDIHFNyrpYb3yPROyPCGlvAuElbIuvfwW4uCq1wvy/YB+5SChsg2DenXJ+4AiqeYOpsgoIPjoo7gSCcntSQw==" saltValue="E/1nTG66/ctZo+pgO6/r5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1374</v>
      </c>
      <c r="G55" s="352">
        <v>1254</v>
      </c>
      <c r="H55" s="353">
        <v>1154</v>
      </c>
    </row>
    <row r="56" spans="2:8" ht="52.5" customHeight="1" x14ac:dyDescent="0.15">
      <c r="B56" s="122"/>
      <c r="C56" s="1249" t="s">
        <v>47</v>
      </c>
      <c r="D56" s="1249"/>
      <c r="E56" s="1250"/>
      <c r="F56" s="354" t="s">
        <v>488</v>
      </c>
      <c r="G56" s="354" t="s">
        <v>488</v>
      </c>
      <c r="H56" s="355" t="s">
        <v>488</v>
      </c>
    </row>
    <row r="57" spans="2:8" ht="53.25" customHeight="1" x14ac:dyDescent="0.15">
      <c r="B57" s="122"/>
      <c r="C57" s="1251" t="s">
        <v>48</v>
      </c>
      <c r="D57" s="1251"/>
      <c r="E57" s="1252"/>
      <c r="F57" s="356">
        <v>862</v>
      </c>
      <c r="G57" s="356">
        <v>783</v>
      </c>
      <c r="H57" s="357">
        <v>778</v>
      </c>
    </row>
    <row r="58" spans="2:8" ht="45.75" customHeight="1" x14ac:dyDescent="0.15">
      <c r="B58" s="123"/>
      <c r="C58" s="1239" t="s">
        <v>550</v>
      </c>
      <c r="D58" s="1240"/>
      <c r="E58" s="1241"/>
      <c r="F58" s="358">
        <v>387</v>
      </c>
      <c r="G58" s="358">
        <v>366</v>
      </c>
      <c r="H58" s="359">
        <v>364</v>
      </c>
    </row>
    <row r="59" spans="2:8" ht="45.75" customHeight="1" x14ac:dyDescent="0.15">
      <c r="B59" s="123"/>
      <c r="C59" s="1239" t="s">
        <v>551</v>
      </c>
      <c r="D59" s="1240"/>
      <c r="E59" s="1241"/>
      <c r="F59" s="358">
        <v>298</v>
      </c>
      <c r="G59" s="358">
        <v>244</v>
      </c>
      <c r="H59" s="359">
        <v>215</v>
      </c>
    </row>
    <row r="60" spans="2:8" ht="45.75" customHeight="1" x14ac:dyDescent="0.15">
      <c r="B60" s="123"/>
      <c r="C60" s="1239" t="s">
        <v>552</v>
      </c>
      <c r="D60" s="1240"/>
      <c r="E60" s="1241"/>
      <c r="F60" s="358">
        <v>57</v>
      </c>
      <c r="G60" s="358">
        <v>64</v>
      </c>
      <c r="H60" s="359">
        <v>69</v>
      </c>
    </row>
    <row r="61" spans="2:8" ht="45.75" customHeight="1" x14ac:dyDescent="0.15">
      <c r="B61" s="123"/>
      <c r="C61" s="1239" t="s">
        <v>553</v>
      </c>
      <c r="D61" s="1240"/>
      <c r="E61" s="1241"/>
      <c r="F61" s="358">
        <v>0</v>
      </c>
      <c r="G61" s="358">
        <v>0</v>
      </c>
      <c r="H61" s="359">
        <v>30</v>
      </c>
    </row>
    <row r="62" spans="2:8" ht="45.75" customHeight="1" thickBot="1" x14ac:dyDescent="0.2">
      <c r="B62" s="124"/>
      <c r="C62" s="1242" t="s">
        <v>554</v>
      </c>
      <c r="D62" s="1243"/>
      <c r="E62" s="1244"/>
      <c r="F62" s="360">
        <v>12</v>
      </c>
      <c r="G62" s="360">
        <v>20</v>
      </c>
      <c r="H62" s="361">
        <v>28</v>
      </c>
    </row>
    <row r="63" spans="2:8" ht="52.5" customHeight="1" thickBot="1" x14ac:dyDescent="0.2">
      <c r="B63" s="125"/>
      <c r="C63" s="1245" t="s">
        <v>49</v>
      </c>
      <c r="D63" s="1245"/>
      <c r="E63" s="1246"/>
      <c r="F63" s="362">
        <v>2236</v>
      </c>
      <c r="G63" s="362">
        <v>2037</v>
      </c>
      <c r="H63" s="363">
        <v>1932</v>
      </c>
    </row>
    <row r="64" spans="2:8" x14ac:dyDescent="0.15"/>
  </sheetData>
  <sheetProtection algorithmName="SHA-512" hashValue="PwGi1uyZdmm94XtXImZPdlRJQ4TK4cCrvsA4y3XGJAn0QCzaQ6l0kasnBsru84qfiySBomRgAxtA6RgskKMvaw==" saltValue="BOu8EE281XJurOWneDSX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3A7FC-6092-4FAD-9C1C-E1CEB0B343F9}">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577</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570</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527</v>
      </c>
      <c r="BQ50" s="1266"/>
      <c r="BR50" s="1266"/>
      <c r="BS50" s="1266"/>
      <c r="BT50" s="1266"/>
      <c r="BU50" s="1266"/>
      <c r="BV50" s="1266"/>
      <c r="BW50" s="1266"/>
      <c r="BX50" s="1266" t="s">
        <v>528</v>
      </c>
      <c r="BY50" s="1266"/>
      <c r="BZ50" s="1266"/>
      <c r="CA50" s="1266"/>
      <c r="CB50" s="1266"/>
      <c r="CC50" s="1266"/>
      <c r="CD50" s="1266"/>
      <c r="CE50" s="1266"/>
      <c r="CF50" s="1266" t="s">
        <v>529</v>
      </c>
      <c r="CG50" s="1266"/>
      <c r="CH50" s="1266"/>
      <c r="CI50" s="1266"/>
      <c r="CJ50" s="1266"/>
      <c r="CK50" s="1266"/>
      <c r="CL50" s="1266"/>
      <c r="CM50" s="1266"/>
      <c r="CN50" s="1266" t="s">
        <v>530</v>
      </c>
      <c r="CO50" s="1266"/>
      <c r="CP50" s="1266"/>
      <c r="CQ50" s="1266"/>
      <c r="CR50" s="1266"/>
      <c r="CS50" s="1266"/>
      <c r="CT50" s="1266"/>
      <c r="CU50" s="1266"/>
      <c r="CV50" s="1266" t="s">
        <v>531</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571</v>
      </c>
      <c r="AO51" s="1269"/>
      <c r="AP51" s="1269"/>
      <c r="AQ51" s="1269"/>
      <c r="AR51" s="1269"/>
      <c r="AS51" s="1269"/>
      <c r="AT51" s="1269"/>
      <c r="AU51" s="1269"/>
      <c r="AV51" s="1269"/>
      <c r="AW51" s="1269"/>
      <c r="AX51" s="1269"/>
      <c r="AY51" s="1269"/>
      <c r="AZ51" s="1269"/>
      <c r="BA51" s="1269"/>
      <c r="BB51" s="1269" t="s">
        <v>572</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573</v>
      </c>
      <c r="BC53" s="1269"/>
      <c r="BD53" s="1269"/>
      <c r="BE53" s="1269"/>
      <c r="BF53" s="1269"/>
      <c r="BG53" s="1269"/>
      <c r="BH53" s="1269"/>
      <c r="BI53" s="1269"/>
      <c r="BJ53" s="1269"/>
      <c r="BK53" s="1269"/>
      <c r="BL53" s="1269"/>
      <c r="BM53" s="1269"/>
      <c r="BN53" s="1269"/>
      <c r="BO53" s="1269"/>
      <c r="BP53" s="1267">
        <v>67.5</v>
      </c>
      <c r="BQ53" s="1267"/>
      <c r="BR53" s="1267"/>
      <c r="BS53" s="1267"/>
      <c r="BT53" s="1267"/>
      <c r="BU53" s="1267"/>
      <c r="BV53" s="1267"/>
      <c r="BW53" s="1267"/>
      <c r="BX53" s="1267">
        <v>68.400000000000006</v>
      </c>
      <c r="BY53" s="1267"/>
      <c r="BZ53" s="1267"/>
      <c r="CA53" s="1267"/>
      <c r="CB53" s="1267"/>
      <c r="CC53" s="1267"/>
      <c r="CD53" s="1267"/>
      <c r="CE53" s="1267"/>
      <c r="CF53" s="1267">
        <v>70.5</v>
      </c>
      <c r="CG53" s="1267"/>
      <c r="CH53" s="1267"/>
      <c r="CI53" s="1267"/>
      <c r="CJ53" s="1267"/>
      <c r="CK53" s="1267"/>
      <c r="CL53" s="1267"/>
      <c r="CM53" s="1267"/>
      <c r="CN53" s="1267">
        <v>71.599999999999994</v>
      </c>
      <c r="CO53" s="1267"/>
      <c r="CP53" s="1267"/>
      <c r="CQ53" s="1267"/>
      <c r="CR53" s="1267"/>
      <c r="CS53" s="1267"/>
      <c r="CT53" s="1267"/>
      <c r="CU53" s="1267"/>
      <c r="CV53" s="1267">
        <v>71.099999999999994</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574</v>
      </c>
      <c r="AO55" s="1266"/>
      <c r="AP55" s="1266"/>
      <c r="AQ55" s="1266"/>
      <c r="AR55" s="1266"/>
      <c r="AS55" s="1266"/>
      <c r="AT55" s="1266"/>
      <c r="AU55" s="1266"/>
      <c r="AV55" s="1266"/>
      <c r="AW55" s="1266"/>
      <c r="AX55" s="1266"/>
      <c r="AY55" s="1266"/>
      <c r="AZ55" s="1266"/>
      <c r="BA55" s="1266"/>
      <c r="BB55" s="1269" t="s">
        <v>572</v>
      </c>
      <c r="BC55" s="1269"/>
      <c r="BD55" s="1269"/>
      <c r="BE55" s="1269"/>
      <c r="BF55" s="1269"/>
      <c r="BG55" s="1269"/>
      <c r="BH55" s="1269"/>
      <c r="BI55" s="1269"/>
      <c r="BJ55" s="1269"/>
      <c r="BK55" s="1269"/>
      <c r="BL55" s="1269"/>
      <c r="BM55" s="1269"/>
      <c r="BN55" s="1269"/>
      <c r="BO55" s="1269"/>
      <c r="BP55" s="1267">
        <v>3.4</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573</v>
      </c>
      <c r="BC57" s="1269"/>
      <c r="BD57" s="1269"/>
      <c r="BE57" s="1269"/>
      <c r="BF57" s="1269"/>
      <c r="BG57" s="1269"/>
      <c r="BH57" s="1269"/>
      <c r="BI57" s="1269"/>
      <c r="BJ57" s="1269"/>
      <c r="BK57" s="1269"/>
      <c r="BL57" s="1269"/>
      <c r="BM57" s="1269"/>
      <c r="BN57" s="1269"/>
      <c r="BO57" s="1269"/>
      <c r="BP57" s="1267">
        <v>62.8</v>
      </c>
      <c r="BQ57" s="1267"/>
      <c r="BR57" s="1267"/>
      <c r="BS57" s="1267"/>
      <c r="BT57" s="1267"/>
      <c r="BU57" s="1267"/>
      <c r="BV57" s="1267"/>
      <c r="BW57" s="1267"/>
      <c r="BX57" s="1267">
        <v>62.7</v>
      </c>
      <c r="BY57" s="1267"/>
      <c r="BZ57" s="1267"/>
      <c r="CA57" s="1267"/>
      <c r="CB57" s="1267"/>
      <c r="CC57" s="1267"/>
      <c r="CD57" s="1267"/>
      <c r="CE57" s="1267"/>
      <c r="CF57" s="1267">
        <v>63.1</v>
      </c>
      <c r="CG57" s="1267"/>
      <c r="CH57" s="1267"/>
      <c r="CI57" s="1267"/>
      <c r="CJ57" s="1267"/>
      <c r="CK57" s="1267"/>
      <c r="CL57" s="1267"/>
      <c r="CM57" s="1267"/>
      <c r="CN57" s="1267">
        <v>64</v>
      </c>
      <c r="CO57" s="1267"/>
      <c r="CP57" s="1267"/>
      <c r="CQ57" s="1267"/>
      <c r="CR57" s="1267"/>
      <c r="CS57" s="1267"/>
      <c r="CT57" s="1267"/>
      <c r="CU57" s="1267"/>
      <c r="CV57" s="1267">
        <v>64</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575</v>
      </c>
    </row>
    <row r="64" spans="1:109" x14ac:dyDescent="0.15">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578</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570</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527</v>
      </c>
      <c r="BQ72" s="1266"/>
      <c r="BR72" s="1266"/>
      <c r="BS72" s="1266"/>
      <c r="BT72" s="1266"/>
      <c r="BU72" s="1266"/>
      <c r="BV72" s="1266"/>
      <c r="BW72" s="1266"/>
      <c r="BX72" s="1266" t="s">
        <v>528</v>
      </c>
      <c r="BY72" s="1266"/>
      <c r="BZ72" s="1266"/>
      <c r="CA72" s="1266"/>
      <c r="CB72" s="1266"/>
      <c r="CC72" s="1266"/>
      <c r="CD72" s="1266"/>
      <c r="CE72" s="1266"/>
      <c r="CF72" s="1266" t="s">
        <v>529</v>
      </c>
      <c r="CG72" s="1266"/>
      <c r="CH72" s="1266"/>
      <c r="CI72" s="1266"/>
      <c r="CJ72" s="1266"/>
      <c r="CK72" s="1266"/>
      <c r="CL72" s="1266"/>
      <c r="CM72" s="1266"/>
      <c r="CN72" s="1266" t="s">
        <v>530</v>
      </c>
      <c r="CO72" s="1266"/>
      <c r="CP72" s="1266"/>
      <c r="CQ72" s="1266"/>
      <c r="CR72" s="1266"/>
      <c r="CS72" s="1266"/>
      <c r="CT72" s="1266"/>
      <c r="CU72" s="1266"/>
      <c r="CV72" s="1266" t="s">
        <v>531</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571</v>
      </c>
      <c r="AO73" s="1269"/>
      <c r="AP73" s="1269"/>
      <c r="AQ73" s="1269"/>
      <c r="AR73" s="1269"/>
      <c r="AS73" s="1269"/>
      <c r="AT73" s="1269"/>
      <c r="AU73" s="1269"/>
      <c r="AV73" s="1269"/>
      <c r="AW73" s="1269"/>
      <c r="AX73" s="1269"/>
      <c r="AY73" s="1269"/>
      <c r="AZ73" s="1269"/>
      <c r="BA73" s="1269"/>
      <c r="BB73" s="1269" t="s">
        <v>572</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576</v>
      </c>
      <c r="BC75" s="1269"/>
      <c r="BD75" s="1269"/>
      <c r="BE75" s="1269"/>
      <c r="BF75" s="1269"/>
      <c r="BG75" s="1269"/>
      <c r="BH75" s="1269"/>
      <c r="BI75" s="1269"/>
      <c r="BJ75" s="1269"/>
      <c r="BK75" s="1269"/>
      <c r="BL75" s="1269"/>
      <c r="BM75" s="1269"/>
      <c r="BN75" s="1269"/>
      <c r="BO75" s="1269"/>
      <c r="BP75" s="1267">
        <v>4.0999999999999996</v>
      </c>
      <c r="BQ75" s="1267"/>
      <c r="BR75" s="1267"/>
      <c r="BS75" s="1267"/>
      <c r="BT75" s="1267"/>
      <c r="BU75" s="1267"/>
      <c r="BV75" s="1267"/>
      <c r="BW75" s="1267"/>
      <c r="BX75" s="1267">
        <v>4.5</v>
      </c>
      <c r="BY75" s="1267"/>
      <c r="BZ75" s="1267"/>
      <c r="CA75" s="1267"/>
      <c r="CB75" s="1267"/>
      <c r="CC75" s="1267"/>
      <c r="CD75" s="1267"/>
      <c r="CE75" s="1267"/>
      <c r="CF75" s="1267">
        <v>4.9000000000000004</v>
      </c>
      <c r="CG75" s="1267"/>
      <c r="CH75" s="1267"/>
      <c r="CI75" s="1267"/>
      <c r="CJ75" s="1267"/>
      <c r="CK75" s="1267"/>
      <c r="CL75" s="1267"/>
      <c r="CM75" s="1267"/>
      <c r="CN75" s="1267">
        <v>5.3</v>
      </c>
      <c r="CO75" s="1267"/>
      <c r="CP75" s="1267"/>
      <c r="CQ75" s="1267"/>
      <c r="CR75" s="1267"/>
      <c r="CS75" s="1267"/>
      <c r="CT75" s="1267"/>
      <c r="CU75" s="1267"/>
      <c r="CV75" s="1267">
        <v>5.5</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574</v>
      </c>
      <c r="AO77" s="1266"/>
      <c r="AP77" s="1266"/>
      <c r="AQ77" s="1266"/>
      <c r="AR77" s="1266"/>
      <c r="AS77" s="1266"/>
      <c r="AT77" s="1266"/>
      <c r="AU77" s="1266"/>
      <c r="AV77" s="1266"/>
      <c r="AW77" s="1266"/>
      <c r="AX77" s="1266"/>
      <c r="AY77" s="1266"/>
      <c r="AZ77" s="1266"/>
      <c r="BA77" s="1266"/>
      <c r="BB77" s="1269" t="s">
        <v>572</v>
      </c>
      <c r="BC77" s="1269"/>
      <c r="BD77" s="1269"/>
      <c r="BE77" s="1269"/>
      <c r="BF77" s="1269"/>
      <c r="BG77" s="1269"/>
      <c r="BH77" s="1269"/>
      <c r="BI77" s="1269"/>
      <c r="BJ77" s="1269"/>
      <c r="BK77" s="1269"/>
      <c r="BL77" s="1269"/>
      <c r="BM77" s="1269"/>
      <c r="BN77" s="1269"/>
      <c r="BO77" s="1269"/>
      <c r="BP77" s="1267">
        <v>3.4</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576</v>
      </c>
      <c r="BC79" s="1269"/>
      <c r="BD79" s="1269"/>
      <c r="BE79" s="1269"/>
      <c r="BF79" s="1269"/>
      <c r="BG79" s="1269"/>
      <c r="BH79" s="1269"/>
      <c r="BI79" s="1269"/>
      <c r="BJ79" s="1269"/>
      <c r="BK79" s="1269"/>
      <c r="BL79" s="1269"/>
      <c r="BM79" s="1269"/>
      <c r="BN79" s="1269"/>
      <c r="BO79" s="1269"/>
      <c r="BP79" s="1267">
        <v>8.8000000000000007</v>
      </c>
      <c r="BQ79" s="1267"/>
      <c r="BR79" s="1267"/>
      <c r="BS79" s="1267"/>
      <c r="BT79" s="1267"/>
      <c r="BU79" s="1267"/>
      <c r="BV79" s="1267"/>
      <c r="BW79" s="1267"/>
      <c r="BX79" s="1267">
        <v>8.3000000000000007</v>
      </c>
      <c r="BY79" s="1267"/>
      <c r="BZ79" s="1267"/>
      <c r="CA79" s="1267"/>
      <c r="CB79" s="1267"/>
      <c r="CC79" s="1267"/>
      <c r="CD79" s="1267"/>
      <c r="CE79" s="1267"/>
      <c r="CF79" s="1267">
        <v>8.1</v>
      </c>
      <c r="CG79" s="1267"/>
      <c r="CH79" s="1267"/>
      <c r="CI79" s="1267"/>
      <c r="CJ79" s="1267"/>
      <c r="CK79" s="1267"/>
      <c r="CL79" s="1267"/>
      <c r="CM79" s="1267"/>
      <c r="CN79" s="1267">
        <v>8.1999999999999993</v>
      </c>
      <c r="CO79" s="1267"/>
      <c r="CP79" s="1267"/>
      <c r="CQ79" s="1267"/>
      <c r="CR79" s="1267"/>
      <c r="CS79" s="1267"/>
      <c r="CT79" s="1267"/>
      <c r="CU79" s="1267"/>
      <c r="CV79" s="1267">
        <v>8.3000000000000007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2jABlF26fpn+M0ctq+S6kh0VMZidwiqy7V7VM+0nKeeFxGQatwWpaKMMjYRrFGlp/FZ1w0IrxpkVUoUR4qBow==" saltValue="gfURzomzk3wkkVwWibkyh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A02F-817C-4EC9-91DC-1C3AF875F12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9gRwi2f2kOzMNt39je1IQ+XVdiHjChuzxZNhqKUkLKIUU6T3KZKWeNodyvXGK+VjajPg4z+9aIEUV9N8wLHeJg==" saltValue="nEjZSBdpHkxvOy/r2b8YP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D1A4E-2F80-487D-8D40-9B5AB4539C78}">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j3ZDwoPcxPc1IQs2vxCTfdoV42r9TVgIwFX+l+wKS7cS7bUZLXsBbBg4S6f6pNWkskgchR+efZx7ISuzlmk7XQ==" saltValue="rekPT0zOJGx/KBMw4lP9N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50315</v>
      </c>
      <c r="E3" s="144"/>
      <c r="F3" s="145">
        <v>125391</v>
      </c>
      <c r="G3" s="146"/>
      <c r="H3" s="147"/>
    </row>
    <row r="4" spans="1:8" x14ac:dyDescent="0.15">
      <c r="A4" s="148"/>
      <c r="B4" s="149"/>
      <c r="C4" s="150"/>
      <c r="D4" s="151">
        <v>32972</v>
      </c>
      <c r="E4" s="152"/>
      <c r="F4" s="153">
        <v>68516</v>
      </c>
      <c r="G4" s="154"/>
      <c r="H4" s="155"/>
    </row>
    <row r="5" spans="1:8" x14ac:dyDescent="0.15">
      <c r="A5" s="136" t="s">
        <v>521</v>
      </c>
      <c r="B5" s="141"/>
      <c r="C5" s="142"/>
      <c r="D5" s="143">
        <v>39374</v>
      </c>
      <c r="E5" s="144"/>
      <c r="F5" s="145">
        <v>138402</v>
      </c>
      <c r="G5" s="146"/>
      <c r="H5" s="147"/>
    </row>
    <row r="6" spans="1:8" x14ac:dyDescent="0.15">
      <c r="A6" s="148"/>
      <c r="B6" s="149"/>
      <c r="C6" s="150"/>
      <c r="D6" s="151">
        <v>28859</v>
      </c>
      <c r="E6" s="152"/>
      <c r="F6" s="153">
        <v>70652</v>
      </c>
      <c r="G6" s="154"/>
      <c r="H6" s="155"/>
    </row>
    <row r="7" spans="1:8" x14ac:dyDescent="0.15">
      <c r="A7" s="136" t="s">
        <v>522</v>
      </c>
      <c r="B7" s="141"/>
      <c r="C7" s="142"/>
      <c r="D7" s="143">
        <v>47802</v>
      </c>
      <c r="E7" s="144"/>
      <c r="F7" s="145">
        <v>146367</v>
      </c>
      <c r="G7" s="146"/>
      <c r="H7" s="147"/>
    </row>
    <row r="8" spans="1:8" x14ac:dyDescent="0.15">
      <c r="A8" s="148"/>
      <c r="B8" s="149"/>
      <c r="C8" s="150"/>
      <c r="D8" s="151">
        <v>30010</v>
      </c>
      <c r="E8" s="152"/>
      <c r="F8" s="153">
        <v>79441</v>
      </c>
      <c r="G8" s="154"/>
      <c r="H8" s="155"/>
    </row>
    <row r="9" spans="1:8" x14ac:dyDescent="0.15">
      <c r="A9" s="136" t="s">
        <v>523</v>
      </c>
      <c r="B9" s="141"/>
      <c r="C9" s="142"/>
      <c r="D9" s="143">
        <v>57799</v>
      </c>
      <c r="E9" s="144"/>
      <c r="F9" s="145">
        <v>165181</v>
      </c>
      <c r="G9" s="146"/>
      <c r="H9" s="147"/>
    </row>
    <row r="10" spans="1:8" x14ac:dyDescent="0.15">
      <c r="A10" s="148"/>
      <c r="B10" s="149"/>
      <c r="C10" s="150"/>
      <c r="D10" s="151">
        <v>42423</v>
      </c>
      <c r="E10" s="152"/>
      <c r="F10" s="153">
        <v>82246</v>
      </c>
      <c r="G10" s="154"/>
      <c r="H10" s="155"/>
    </row>
    <row r="11" spans="1:8" x14ac:dyDescent="0.15">
      <c r="A11" s="136" t="s">
        <v>524</v>
      </c>
      <c r="B11" s="141"/>
      <c r="C11" s="142"/>
      <c r="D11" s="143">
        <v>112764</v>
      </c>
      <c r="E11" s="144"/>
      <c r="F11" s="145">
        <v>166234</v>
      </c>
      <c r="G11" s="146"/>
      <c r="H11" s="147"/>
    </row>
    <row r="12" spans="1:8" x14ac:dyDescent="0.15">
      <c r="A12" s="148"/>
      <c r="B12" s="149"/>
      <c r="C12" s="156"/>
      <c r="D12" s="151">
        <v>44857</v>
      </c>
      <c r="E12" s="152"/>
      <c r="F12" s="153">
        <v>89789</v>
      </c>
      <c r="G12" s="154"/>
      <c r="H12" s="155"/>
    </row>
    <row r="13" spans="1:8" x14ac:dyDescent="0.15">
      <c r="A13" s="136"/>
      <c r="B13" s="141"/>
      <c r="C13" s="157"/>
      <c r="D13" s="158">
        <v>61611</v>
      </c>
      <c r="E13" s="159"/>
      <c r="F13" s="160">
        <v>148315</v>
      </c>
      <c r="G13" s="161"/>
      <c r="H13" s="147"/>
    </row>
    <row r="14" spans="1:8" x14ac:dyDescent="0.15">
      <c r="A14" s="148"/>
      <c r="B14" s="149"/>
      <c r="C14" s="150"/>
      <c r="D14" s="151">
        <v>35824</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5.69</v>
      </c>
      <c r="C19" s="162">
        <f>ROUND(VALUE(SUBSTITUTE(実質収支比率等に係る経年分析!G$48,"▲","-")),2)</f>
        <v>3.79</v>
      </c>
      <c r="D19" s="162">
        <f>ROUND(VALUE(SUBSTITUTE(実質収支比率等に係る経年分析!H$48,"▲","-")),2)</f>
        <v>5.17</v>
      </c>
      <c r="E19" s="162">
        <f>ROUND(VALUE(SUBSTITUTE(実質収支比率等に係る経年分析!I$48,"▲","-")),2)</f>
        <v>5.79</v>
      </c>
      <c r="F19" s="162">
        <f>ROUND(VALUE(SUBSTITUTE(実質収支比率等に係る経年分析!J$48,"▲","-")),2)</f>
        <v>5.43</v>
      </c>
    </row>
    <row r="20" spans="1:11" x14ac:dyDescent="0.15">
      <c r="A20" s="162" t="s">
        <v>53</v>
      </c>
      <c r="B20" s="162">
        <f>ROUND(VALUE(SUBSTITUTE(実質収支比率等に係る経年分析!F$47,"▲","-")),2)</f>
        <v>48.83</v>
      </c>
      <c r="C20" s="162">
        <f>ROUND(VALUE(SUBSTITUTE(実質収支比率等に係る経年分析!G$47,"▲","-")),2)</f>
        <v>54.5</v>
      </c>
      <c r="D20" s="162">
        <f>ROUND(VALUE(SUBSTITUTE(実質収支比率等に係る経年分析!H$47,"▲","-")),2)</f>
        <v>52.51</v>
      </c>
      <c r="E20" s="162">
        <f>ROUND(VALUE(SUBSTITUTE(実質収支比率等に係る経年分析!I$47,"▲","-")),2)</f>
        <v>48.43</v>
      </c>
      <c r="F20" s="162">
        <f>ROUND(VALUE(SUBSTITUTE(実質収支比率等に係る経年分析!J$47,"▲","-")),2)</f>
        <v>43.49</v>
      </c>
    </row>
    <row r="21" spans="1:11" x14ac:dyDescent="0.15">
      <c r="A21" s="162" t="s">
        <v>54</v>
      </c>
      <c r="B21" s="162">
        <f>IF(ISNUMBER(VALUE(SUBSTITUTE(実質収支比率等に係る経年分析!F$49,"▲","-"))),ROUND(VALUE(SUBSTITUTE(実質収支比率等に係る経年分析!F$49,"▲","-")),2),NA())</f>
        <v>2.88</v>
      </c>
      <c r="C21" s="162">
        <f>IF(ISNUMBER(VALUE(SUBSTITUTE(実質収支比率等に係る経年分析!G$49,"▲","-"))),ROUND(VALUE(SUBSTITUTE(実質収支比率等に係る経年分析!G$49,"▲","-")),2),NA())</f>
        <v>7.92</v>
      </c>
      <c r="D21" s="162">
        <f>IF(ISNUMBER(VALUE(SUBSTITUTE(実質収支比率等に係る経年分析!H$49,"▲","-"))),ROUND(VALUE(SUBSTITUTE(実質収支比率等に係る経年分析!H$49,"▲","-")),2),NA())</f>
        <v>-2.16</v>
      </c>
      <c r="E21" s="162">
        <f>IF(ISNUMBER(VALUE(SUBSTITUTE(実質収支比率等に係る経年分析!I$49,"▲","-"))),ROUND(VALUE(SUBSTITUTE(実質収支比率等に係る経年分析!I$49,"▲","-")),2),NA())</f>
        <v>-4.07</v>
      </c>
      <c r="F21" s="162">
        <f>IF(ISNUMBER(VALUE(SUBSTITUTE(実質収支比率等に係る経年分析!J$49,"▲","-"))),ROUND(VALUE(SUBSTITUTE(実質収支比率等に係る経年分析!J$49,"▲","-")),2),NA())</f>
        <v>-3.99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1.19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0.56999999999999995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1.62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0.18</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石部農業集落排水事業会計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0.56999999999999995</v>
      </c>
    </row>
    <row r="30" spans="1:11" x14ac:dyDescent="0.15">
      <c r="A30" s="163" t="str">
        <f>IF(連結実質赤字比率に係る赤字・黒字の構成分析!C$40="",NA(),連結実質赤字比率に係る赤字・黒字の構成分析!C$40)</f>
        <v>雲見漁業集落排水事業会計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0.59</v>
      </c>
    </row>
    <row r="31" spans="1:11" x14ac:dyDescent="0.15">
      <c r="A31" s="163" t="str">
        <f>IF(連結実質赤字比率に係る赤字・黒字の構成分析!C$39="",NA(),連結実質赤字比率に係る赤字・黒字の構成分析!C$39)</f>
        <v>岩地漁業集落排水事業会計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0.69</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2.92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3.51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2.48</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2.97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2.37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2.13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2.4300000000000002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3.36</v>
      </c>
    </row>
    <row r="34" spans="1:16" x14ac:dyDescent="0.15">
      <c r="A34" s="163" t="str">
        <f>IF(連結実質赤字比率に係る赤字・黒字の構成分析!C$36="",NA(),連結実質赤字比率に係る赤字・黒字の構成分析!C$36)</f>
        <v>伊豆まつざき荘事業会計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2.58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1.88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2.82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3.41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5.68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3.79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5.17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5.78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5.42</v>
      </c>
    </row>
    <row r="36" spans="1:16" x14ac:dyDescent="0.15">
      <c r="A36" s="163" t="str">
        <f>IF(連結実質赤字比率に係る赤字・黒字の構成分析!C$34="",NA(),連結実質赤字比率に係る赤字・黒字の構成分析!C$34)</f>
        <v>温泉事業会計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23.07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22.44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24.4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24.52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19.97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297</v>
      </c>
      <c r="E42" s="164"/>
      <c r="F42" s="164"/>
      <c r="G42" s="164">
        <f>'実質公債費比率（分子）の構造'!L$52</f>
        <v>268</v>
      </c>
      <c r="H42" s="164"/>
      <c r="I42" s="164"/>
      <c r="J42" s="164">
        <f>'実質公債費比率（分子）の構造'!M$52</f>
        <v>266</v>
      </c>
      <c r="K42" s="164"/>
      <c r="L42" s="164"/>
      <c r="M42" s="164">
        <f>'実質公債費比率（分子）の構造'!N$52</f>
        <v>259</v>
      </c>
      <c r="N42" s="164"/>
      <c r="O42" s="164"/>
      <c r="P42" s="164">
        <f>'実質公債費比率（分子）の構造'!O$52</f>
        <v>244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6</v>
      </c>
      <c r="C44" s="164"/>
      <c r="D44" s="164"/>
      <c r="E44" s="164">
        <f>'実質公債費比率（分子）の構造'!L$50</f>
        <v>6</v>
      </c>
      <c r="F44" s="164"/>
      <c r="G44" s="164"/>
      <c r="H44" s="164">
        <f>'実質公債費比率（分子）の構造'!M$50</f>
        <v>6</v>
      </c>
      <c r="I44" s="164"/>
      <c r="J44" s="164"/>
      <c r="K44" s="164">
        <f>'実質公債費比率（分子）の構造'!N$50</f>
        <v>6</v>
      </c>
      <c r="L44" s="164"/>
      <c r="M44" s="164"/>
      <c r="N44" s="164">
        <f>'実質公債費比率（分子）の構造'!O$50</f>
        <v>6</v>
      </c>
      <c r="O44" s="164"/>
      <c r="P44" s="164"/>
    </row>
    <row r="45" spans="1:16" x14ac:dyDescent="0.15">
      <c r="A45" s="164" t="s">
        <v>63</v>
      </c>
      <c r="B45" s="164">
        <f>'実質公債費比率（分子）の構造'!K$49</f>
        <v>48</v>
      </c>
      <c r="C45" s="164"/>
      <c r="D45" s="164"/>
      <c r="E45" s="164">
        <f>'実質公債費比率（分子）の構造'!L$49</f>
        <v>35</v>
      </c>
      <c r="F45" s="164"/>
      <c r="G45" s="164"/>
      <c r="H45" s="164">
        <f>'実質公債費比率（分子）の構造'!M$49</f>
        <v>23</v>
      </c>
      <c r="I45" s="164"/>
      <c r="J45" s="164"/>
      <c r="K45" s="164">
        <f>'実質公債費比率（分子）の構造'!N$49</f>
        <v>24</v>
      </c>
      <c r="L45" s="164"/>
      <c r="M45" s="164"/>
      <c r="N45" s="164">
        <f>'実質公債費比率（分子）の構造'!O$49</f>
        <v>26</v>
      </c>
      <c r="O45" s="164"/>
      <c r="P45" s="164"/>
    </row>
    <row r="46" spans="1:16" x14ac:dyDescent="0.15">
      <c r="A46" s="164" t="s">
        <v>64</v>
      </c>
      <c r="B46" s="164">
        <f>'実質公債費比率（分子）の構造'!K$48</f>
        <v>7</v>
      </c>
      <c r="C46" s="164"/>
      <c r="D46" s="164"/>
      <c r="E46" s="164">
        <f>'実質公債費比率（分子）の構造'!L$48</f>
        <v>7</v>
      </c>
      <c r="F46" s="164"/>
      <c r="G46" s="164"/>
      <c r="H46" s="164">
        <f>'実質公債費比率（分子）の構造'!M$48</f>
        <v>13</v>
      </c>
      <c r="I46" s="164"/>
      <c r="J46" s="164"/>
      <c r="K46" s="164">
        <f>'実質公債費比率（分子）の構造'!N$48</f>
        <v>19</v>
      </c>
      <c r="L46" s="164"/>
      <c r="M46" s="164"/>
      <c r="N46" s="164">
        <f>'実質公債費比率（分子）の構造'!O$48</f>
        <v>20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335</v>
      </c>
      <c r="C49" s="164"/>
      <c r="D49" s="164"/>
      <c r="E49" s="164">
        <f>'実質公債費比率（分子）の構造'!L$45</f>
        <v>339</v>
      </c>
      <c r="F49" s="164"/>
      <c r="G49" s="164"/>
      <c r="H49" s="164">
        <f>'実質公債費比率（分子）の構造'!M$45</f>
        <v>351</v>
      </c>
      <c r="I49" s="164"/>
      <c r="J49" s="164"/>
      <c r="K49" s="164">
        <f>'実質公債費比率（分子）の構造'!N$45</f>
        <v>348</v>
      </c>
      <c r="L49" s="164"/>
      <c r="M49" s="164"/>
      <c r="N49" s="164">
        <f>'実質公債費比率（分子）の構造'!O$45</f>
        <v>320</v>
      </c>
      <c r="O49" s="164"/>
      <c r="P49" s="164"/>
    </row>
    <row r="50" spans="1:16" x14ac:dyDescent="0.15">
      <c r="A50" s="164" t="s">
        <v>67</v>
      </c>
      <c r="B50" s="164" t="e">
        <f>NA()</f>
        <v>#N/A</v>
      </c>
      <c r="C50" s="164">
        <f>IF(ISNUMBER('実質公債費比率（分子）の構造'!K$53),'実質公債費比率（分子）の構造'!K$53,NA())</f>
        <v>99</v>
      </c>
      <c r="D50" s="164" t="e">
        <f>NA()</f>
        <v>#N/A</v>
      </c>
      <c r="E50" s="164" t="e">
        <f>NA()</f>
        <v>#N/A</v>
      </c>
      <c r="F50" s="164">
        <f>IF(ISNUMBER('実質公債費比率（分子）の構造'!L$53),'実質公債費比率（分子）の構造'!L$53,NA())</f>
        <v>119</v>
      </c>
      <c r="G50" s="164" t="e">
        <f>NA()</f>
        <v>#N/A</v>
      </c>
      <c r="H50" s="164" t="e">
        <f>NA()</f>
        <v>#N/A</v>
      </c>
      <c r="I50" s="164">
        <f>IF(ISNUMBER('実質公債費比率（分子）の構造'!M$53),'実質公債費比率（分子）の構造'!M$53,NA())</f>
        <v>127</v>
      </c>
      <c r="J50" s="164" t="e">
        <f>NA()</f>
        <v>#N/A</v>
      </c>
      <c r="K50" s="164" t="e">
        <f>NA()</f>
        <v>#N/A</v>
      </c>
      <c r="L50" s="164">
        <f>IF(ISNUMBER('実質公債費比率（分子）の構造'!N$53),'実質公債費比率（分子）の構造'!N$53,NA())</f>
        <v>138</v>
      </c>
      <c r="M50" s="164" t="e">
        <f>NA()</f>
        <v>#N/A</v>
      </c>
      <c r="N50" s="164" t="e">
        <f>NA()</f>
        <v>#N/A</v>
      </c>
      <c r="O50" s="164">
        <f>IF(ISNUMBER('実質公債費比率（分子）の構造'!O$53),'実質公債費比率（分子）の構造'!O$53,NA())</f>
        <v>128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2692</v>
      </c>
      <c r="E56" s="163"/>
      <c r="F56" s="163"/>
      <c r="G56" s="163">
        <f>'将来負担比率（分子）の構造'!J$52</f>
        <v>2568</v>
      </c>
      <c r="H56" s="163"/>
      <c r="I56" s="163"/>
      <c r="J56" s="163">
        <f>'将来負担比率（分子）の構造'!K$52</f>
        <v>2401</v>
      </c>
      <c r="K56" s="163"/>
      <c r="L56" s="163"/>
      <c r="M56" s="163">
        <f>'将来負担比率（分子）の構造'!L$52</f>
        <v>2223</v>
      </c>
      <c r="N56" s="163"/>
      <c r="O56" s="163"/>
      <c r="P56" s="163">
        <f>'将来負担比率（分子）の構造'!M$52</f>
        <v>2247</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2063</v>
      </c>
      <c r="E58" s="163"/>
      <c r="F58" s="163"/>
      <c r="G58" s="163">
        <f>'将来負担比率（分子）の構造'!J$50</f>
        <v>2368</v>
      </c>
      <c r="H58" s="163"/>
      <c r="I58" s="163"/>
      <c r="J58" s="163">
        <f>'将来負担比率（分子）の構造'!K$50</f>
        <v>2234</v>
      </c>
      <c r="K58" s="163"/>
      <c r="L58" s="163"/>
      <c r="M58" s="163">
        <f>'将来負担比率（分子）の構造'!L$50</f>
        <v>2036</v>
      </c>
      <c r="N58" s="163"/>
      <c r="O58" s="163"/>
      <c r="P58" s="163">
        <f>'将来負担比率（分子）の構造'!M$50</f>
        <v>1802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995</v>
      </c>
      <c r="C62" s="163"/>
      <c r="D62" s="163"/>
      <c r="E62" s="163">
        <f>'将来負担比率（分子）の構造'!J$45</f>
        <v>983</v>
      </c>
      <c r="F62" s="163"/>
      <c r="G62" s="163"/>
      <c r="H62" s="163">
        <f>'将来負担比率（分子）の構造'!K$45</f>
        <v>961</v>
      </c>
      <c r="I62" s="163"/>
      <c r="J62" s="163"/>
      <c r="K62" s="163">
        <f>'将来負担比率（分子）の構造'!L$45</f>
        <v>958</v>
      </c>
      <c r="L62" s="163"/>
      <c r="M62" s="163"/>
      <c r="N62" s="163">
        <f>'将来負担比率（分子）の構造'!M$45</f>
        <v>981</v>
      </c>
      <c r="O62" s="163"/>
      <c r="P62" s="163"/>
    </row>
    <row r="63" spans="1:16" x14ac:dyDescent="0.15">
      <c r="A63" s="163" t="s">
        <v>34</v>
      </c>
      <c r="B63" s="163">
        <f>'将来負担比率（分子）の構造'!I$44</f>
        <v>207</v>
      </c>
      <c r="C63" s="163"/>
      <c r="D63" s="163"/>
      <c r="E63" s="163">
        <f>'将来負担比率（分子）の構造'!J$44</f>
        <v>188</v>
      </c>
      <c r="F63" s="163"/>
      <c r="G63" s="163"/>
      <c r="H63" s="163">
        <f>'将来負担比率（分子）の構造'!K$44</f>
        <v>183</v>
      </c>
      <c r="I63" s="163"/>
      <c r="J63" s="163"/>
      <c r="K63" s="163">
        <f>'将来負担比率（分子）の構造'!L$44</f>
        <v>182</v>
      </c>
      <c r="L63" s="163"/>
      <c r="M63" s="163"/>
      <c r="N63" s="163">
        <f>'将来負担比率（分子）の構造'!M$44</f>
        <v>169</v>
      </c>
      <c r="O63" s="163"/>
      <c r="P63" s="163"/>
    </row>
    <row r="64" spans="1:16" x14ac:dyDescent="0.15">
      <c r="A64" s="163" t="s">
        <v>33</v>
      </c>
      <c r="B64" s="163">
        <f>'将来負担比率（分子）の構造'!I$43</f>
        <v>29</v>
      </c>
      <c r="C64" s="163"/>
      <c r="D64" s="163"/>
      <c r="E64" s="163">
        <f>'将来負担比率（分子）の構造'!J$43</f>
        <v>27</v>
      </c>
      <c r="F64" s="163"/>
      <c r="G64" s="163"/>
      <c r="H64" s="163">
        <f>'将来負担比率（分子）の構造'!K$43</f>
        <v>16</v>
      </c>
      <c r="I64" s="163"/>
      <c r="J64" s="163"/>
      <c r="K64" s="163">
        <f>'将来負担比率（分子）の構造'!L$43</f>
        <v>25</v>
      </c>
      <c r="L64" s="163"/>
      <c r="M64" s="163"/>
      <c r="N64" s="163">
        <f>'将来負担比率（分子）の構造'!M$43</f>
        <v>21</v>
      </c>
      <c r="O64" s="163"/>
      <c r="P64" s="163"/>
    </row>
    <row r="65" spans="1:16" x14ac:dyDescent="0.15">
      <c r="A65" s="163" t="s">
        <v>32</v>
      </c>
      <c r="B65" s="163">
        <f>'将来負担比率（分子）の構造'!I$42</f>
        <v>54</v>
      </c>
      <c r="C65" s="163"/>
      <c r="D65" s="163"/>
      <c r="E65" s="163">
        <f>'将来負担比率（分子）の構造'!J$42</f>
        <v>48</v>
      </c>
      <c r="F65" s="163"/>
      <c r="G65" s="163"/>
      <c r="H65" s="163">
        <f>'将来負担比率（分子）の構造'!K$42</f>
        <v>43</v>
      </c>
      <c r="I65" s="163"/>
      <c r="J65" s="163"/>
      <c r="K65" s="163">
        <f>'将来負担比率（分子）の構造'!L$42</f>
        <v>37</v>
      </c>
      <c r="L65" s="163"/>
      <c r="M65" s="163"/>
      <c r="N65" s="163">
        <f>'将来負担比率（分子）の構造'!M$42</f>
        <v>32</v>
      </c>
      <c r="O65" s="163"/>
      <c r="P65" s="163"/>
    </row>
    <row r="66" spans="1:16" x14ac:dyDescent="0.15">
      <c r="A66" s="163" t="s">
        <v>31</v>
      </c>
      <c r="B66" s="163">
        <f>'将来負担比率（分子）の構造'!I$41</f>
        <v>3079</v>
      </c>
      <c r="C66" s="163"/>
      <c r="D66" s="163"/>
      <c r="E66" s="163">
        <f>'将来負担比率（分子）の構造'!J$41</f>
        <v>2898</v>
      </c>
      <c r="F66" s="163"/>
      <c r="G66" s="163"/>
      <c r="H66" s="163">
        <f>'将来負担比率（分子）の構造'!K$41</f>
        <v>2692</v>
      </c>
      <c r="I66" s="163"/>
      <c r="J66" s="163"/>
      <c r="K66" s="163">
        <f>'将来負担比率（分子）の構造'!L$41</f>
        <v>2433</v>
      </c>
      <c r="L66" s="163"/>
      <c r="M66" s="163"/>
      <c r="N66" s="163">
        <f>'将来負担比率（分子）の構造'!M$41</f>
        <v>2513</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1374</v>
      </c>
      <c r="C72" s="167">
        <f>基金残高に係る経年分析!G55</f>
        <v>1254</v>
      </c>
      <c r="D72" s="167">
        <f>基金残高に係る経年分析!H55</f>
        <v>1154</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862</v>
      </c>
      <c r="C74" s="167">
        <f>基金残高に係る経年分析!G57</f>
        <v>783</v>
      </c>
      <c r="D74" s="167">
        <f>基金残高に係る経年分析!H57</f>
        <v>778</v>
      </c>
    </row>
  </sheetData>
  <sheetProtection algorithmName="SHA-512" hashValue="gF04bSpoju9/A+VIOUcxPbSJLvMMuCb7vK4FDLRDdkUJxrdGFAN/OUCbdzru7GMiCiKHg2nuNZHExqvSnTkTpw==" saltValue="jDpJX5QKI+t3k1f7pOF1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高橋 茉由</cp:lastModifiedBy>
  <cp:lastPrinted>2026-09-11T08:41:34Z</cp:lastPrinted>
  <dcterms:created xsi:type="dcterms:W3CDTF">2026-02-23T07:02:57Z</dcterms:created>
  <dcterms:modified xsi:type="dcterms:W3CDTF">2026-09-11T08:41:47Z</dcterms:modified>
  <cp:category/>
</cp:coreProperties>
</file>