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R8\Ｃ 財務\00 総括\00 総括\02 財政関係調査綴\令和６年度財政状況資料集（追加分）の作成について\03 提出\"/>
    </mc:Choice>
  </mc:AlternateContent>
  <xr:revisionPtr revIDLastSave="0" documentId="13_ncr:1_{51A0CF43-9BB6-4376-84B1-DCD6F7DD3BE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 r="BW42" i="10" s="1"/>
</calcChain>
</file>

<file path=xl/sharedStrings.xml><?xml version="1.0" encoding="utf-8"?>
<sst xmlns="http://schemas.openxmlformats.org/spreadsheetml/2006/main" count="1179" uniqueCount="574">
  <si>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</si>
  <si>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</si>
  <si>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</si>
  <si>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</si>
  <si>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</si>
  <si>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</si>
  <si>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</si>
  <si>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</si>
  <si>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</si>
  <si>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</si>
  <si>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</si>
  <si>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</si>
  <si>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</si>
  <si>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</si>
  <si>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</si>
  <si>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</si>
  <si>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</si>
  <si>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</si>
  <si>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</si>
  <si>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</si>
  <si>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</si>
  <si>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</si>
  <si>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</si>
  <si>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</si>
  <si>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</si>
  <si>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</si>
  <si>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</si>
  <si>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</si>
  <si>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</si>
  <si>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</si>
  <si>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</si>
  <si>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</si>
  <si>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</si>
  <si>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</si>
  <si>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</si>
  <si>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</si>
  <si>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</si>
  <si>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</si>
  <si>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</si>
  <si>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</si>
  <si>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</si>
  <si>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</si>
  <si>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</si>
  <si>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</si>
  <si>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</si>
  <si>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</si>
  <si>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</si>
  <si>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</si>
  <si>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</si>
  <si>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</si>
  <si>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</si>
  <si>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</si>
  <si>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</si>
  <si>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</si>
  <si>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</si>
  <si>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</si>
  <si>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</si>
  <si>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</si>
  <si>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</si>
  <si>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</si>
  <si>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</si>
  <si>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</si>
  <si>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</si>
  <si>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</si>
  <si>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</si>
  <si>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</si>
  <si>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</si>
  <si>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</si>
  <si>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</si>
  <si>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</si>
  <si>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</si>
  <si>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</si>
  <si>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</si>
  <si>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</si>
  <si>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</si>
  <si>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</si>
  <si>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</si>
  <si>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</si>
  <si>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</si>
  <si>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</si>
  <si>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</si>
  <si>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</si>
  <si>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</si>
  <si>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</si>
  <si>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</si>
  <si>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</si>
  <si>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</si>
  <si>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</si>
  <si>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</si>
  <si>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</si>
  <si>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</si>
  <si>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</si>
  <si>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</si>
  <si>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</si>
  <si>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西伊豆町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</si>
  <si>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</si>
  <si>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</si>
  <si>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</si>
  <si>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</si>
  <si>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</si>
  <si>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</si>
  <si>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</si>
  <si>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</si>
  <si>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</si>
  <si>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</si>
  <si>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</si>
  <si>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</si>
  <si>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</si>
  <si>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</si>
  <si>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</si>
  <si>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</si>
  <si>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</si>
  <si>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</si>
  <si>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</si>
  <si>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</si>
  <si>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</si>
  <si>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</si>
  <si>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</si>
  <si>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</si>
  <si>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</si>
  <si>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</si>
  <si>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</si>
  <si>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</si>
  <si>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</si>
  <si>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</si>
  <si>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</si>
  <si>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</si>
  <si>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</si>
  <si>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</si>
  <si>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</si>
  <si>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</si>
  <si>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</si>
  <si>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</si>
  <si>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</si>
  <si>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</si>
  <si>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</si>
  <si>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</si>
  <si>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</si>
  <si>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</si>
  <si>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</si>
  <si>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</si>
  <si>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</si>
  <si>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</si>
  <si>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</si>
  <si>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</si>
  <si>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</si>
  <si>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</si>
  <si>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</si>
  <si>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</si>
  <si>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</si>
  <si>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</si>
  <si>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</si>
  <si>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</si>
  <si>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</si>
  <si>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</si>
  <si>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</si>
  <si>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</si>
  <si>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</si>
  <si>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</si>
  <si>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</si>
  <si>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</si>
  <si>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</si>
  <si>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</si>
  <si>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</si>
  <si>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</si>
  <si>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</si>
  <si>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</si>
  <si>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</si>
  <si>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</si>
  <si>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</si>
  <si>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</si>
  <si>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</si>
  <si>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</si>
  <si>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</si>
  <si>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</si>
  <si>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</si>
  <si>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</si>
  <si>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</si>
  <si>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</si>
  <si>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</si>
  <si>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</si>
  <si>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</si>
  <si>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</si>
  <si>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</si>
  <si>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</si>
  <si>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</si>
  <si>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</si>
  <si>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</si>
  <si>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</si>
  <si>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</si>
  <si>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</si>
  <si>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</si>
  <si>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</si>
  <si>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</si>
  <si>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</si>
  <si>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</si>
  <si>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</si>
  <si>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</si>
  <si>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</si>
  <si>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</si>
  <si>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</si>
  <si>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</si>
  <si>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</si>
  <si>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静岡県西伊豆町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</si>
  <si>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</si>
  <si>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</si>
  <si>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</si>
  <si>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</si>
  <si>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</si>
  <si>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</si>
  <si>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</si>
  <si>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</si>
  <si>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</si>
  <si>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</si>
  <si>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</si>
  <si>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</si>
  <si>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</si>
  <si>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</si>
  <si>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</si>
  <si>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</si>
  <si>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</si>
  <si>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</si>
  <si>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</si>
  <si>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</si>
  <si>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</si>
  <si>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</si>
  <si>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</si>
  <si>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</si>
  <si>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</si>
  <si>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</si>
  <si>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</si>
  <si>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</si>
  <si>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</si>
  <si>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</si>
  <si>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</si>
  <si>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</si>
  <si>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</si>
  <si>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</si>
  <si>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</si>
  <si>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</si>
  <si>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</si>
  <si>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</si>
  <si>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</si>
  <si>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</si>
  <si>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</si>
  <si>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</si>
  <si>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</si>
  <si>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</si>
  <si>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</si>
  <si>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</si>
  <si>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</si>
  <si>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</si>
  <si>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</si>
  <si>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</si>
  <si>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</si>
  <si>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</si>
  <si>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</si>
  <si>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</si>
  <si>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</si>
  <si>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</si>
  <si>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</si>
  <si>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</si>
  <si>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</si>
  <si>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</si>
  <si>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</si>
  <si>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</si>
  <si>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</si>
  <si>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</si>
  <si>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</si>
  <si>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</si>
  <si>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</si>
  <si>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</si>
  <si>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</si>
  <si>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</si>
  <si>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</si>
  <si>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</si>
  <si>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</si>
  <si>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</si>
  <si>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</si>
  <si>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</si>
  <si>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</si>
  <si>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</si>
  <si>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</si>
  <si>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</si>
  <si>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</si>
  <si>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</si>
  <si>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</si>
  <si>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</si>
  <si>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</si>
  <si>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</si>
  <si>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</si>
  <si>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</si>
  <si>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</si>
  <si>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</si>
  <si>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</si>
  <si>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</si>
  <si>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</si>
  <si>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</si>
  <si>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</si>
  <si>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</si>
  <si>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</si>
  <si>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</si>
  <si>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</si>
  <si>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</si>
  <si>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</si>
  <si>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</si>
  <si>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</si>
  <si>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</si>
  <si>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</si>
  <si>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</si>
  <si>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</si>
  <si>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</si>
  <si>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</si>
  <si>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</si>
  <si>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</si>
  <si>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</si>
  <si>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</si>
  <si>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</si>
  <si>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</si>
  <si>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</si>
  <si>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</si>
  <si>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</si>
  <si>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</si>
  <si>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</si>
  <si>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</si>
  <si>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</si>
  <si>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</si>
  <si>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</si>
  <si>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</si>
  <si>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</si>
  <si>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</si>
  <si>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</si>
  <si>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</si>
  <si>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</si>
  <si>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</si>
  <si>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</si>
  <si>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</si>
  <si>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</si>
  <si>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</si>
  <si>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</si>
  <si>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</si>
  <si>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</si>
  <si>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</si>
  <si>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</si>
  <si>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</si>
  <si>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</si>
  <si>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</si>
  <si>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</si>
  <si>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</si>
  <si>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</si>
  <si>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</si>
  <si>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</si>
  <si>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</si>
  <si>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</si>
  <si>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静岡県西伊豆町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</si>
  <si>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</si>
  <si>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</si>
  <si>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</si>
  <si>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</si>
  <si>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</si>
  <si>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</si>
  <si>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</si>
  <si>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</si>
  <si>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</si>
  <si>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</si>
  <si>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</si>
  <si>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</si>
  <si>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</si>
  <si>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</si>
  <si>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</si>
  <si>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</si>
  <si>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</si>
  <si>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</si>
  <si>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</si>
  <si>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</si>
  <si>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サンセットコイン事業特別会計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</si>
  <si>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</si>
  <si>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</si>
  <si>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</si>
  <si>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</si>
  <si>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</si>
  <si>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</si>
  <si>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</si>
  <si>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</si>
  <si>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</si>
  <si>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</si>
  <si>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</si>
  <si>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</si>
  <si>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</si>
  <si>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</si>
  <si>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</si>
  <si>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</si>
  <si>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水道事業会計</t>
    <phoneticPr fontId="5"/>
  </si>
  <si>
    <t>法適用企業</t>
    <phoneticPr fontId="5"/>
  </si>
  <si>
    <t>温泉事業会計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</si>
  <si>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</si>
  <si>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</si>
  <si>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</si>
  <si>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</si>
  <si>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</si>
  <si>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</si>
  <si>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</si>
  <si>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</si>
  <si>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</si>
  <si>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</si>
  <si>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</si>
  <si>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</si>
  <si>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</si>
  <si>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</si>
  <si>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</si>
  <si>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</si>
  <si>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</si>
  <si>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</si>
  <si>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</si>
  <si>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</si>
  <si>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</si>
  <si>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</si>
  <si>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</si>
  <si>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</si>
  <si>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</si>
  <si>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</si>
  <si>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</si>
  <si>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</si>
  <si>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</si>
  <si>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</si>
  <si>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</si>
  <si>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</si>
  <si>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</si>
  <si>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</si>
  <si>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</si>
  <si>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</si>
  <si>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</si>
  <si>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</si>
  <si>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</si>
  <si>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</si>
  <si>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</si>
  <si>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</si>
  <si>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</si>
  <si>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</si>
  <si>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</si>
  <si>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</si>
  <si>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</si>
  <si>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</si>
  <si>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</si>
  <si>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</si>
  <si>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</si>
  <si>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</si>
  <si>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</si>
  <si>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</si>
  <si>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</si>
  <si>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</si>
  <si>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</si>
  <si>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</si>
  <si>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</si>
  <si>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</si>
  <si>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</si>
  <si>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</si>
  <si>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</si>
  <si>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</si>
  <si>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</si>
  <si>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</si>
  <si>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</si>
  <si>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</si>
  <si>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</si>
  <si>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</si>
  <si>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</si>
  <si>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</si>
  <si>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</si>
  <si>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</si>
  <si>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</si>
  <si>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</si>
  <si>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</si>
  <si>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</si>
  <si>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</si>
  <si>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</si>
  <si>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</si>
  <si>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</si>
  <si>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</si>
  <si>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</si>
  <si>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</si>
  <si>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</si>
  <si>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</si>
  <si>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</si>
  <si>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</si>
  <si>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</si>
  <si>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</si>
  <si>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</si>
  <si>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</si>
  <si>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</si>
  <si>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</si>
  <si>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</si>
  <si>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</si>
  <si>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</si>
  <si>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</si>
  <si>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</si>
  <si>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</si>
  <si>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</si>
  <si>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</si>
  <si>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</si>
  <si>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</si>
  <si>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</si>
  <si>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</si>
  <si>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</si>
  <si>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</si>
  <si>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</si>
  <si>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</si>
  <si>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</si>
  <si>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</si>
  <si>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</si>
  <si>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</si>
  <si>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</si>
  <si>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</si>
  <si>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</si>
  <si>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</si>
  <si>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</si>
  <si>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</si>
  <si>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</si>
  <si>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</si>
  <si>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</si>
  <si>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</si>
  <si>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</si>
  <si>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</si>
  <si>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</si>
  <si>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</si>
  <si>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</si>
  <si>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</si>
  <si>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</si>
  <si>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</si>
  <si>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</si>
  <si>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</si>
  <si>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6.91</t>
  </si>
  <si>
    <t>▲ 1.49</t>
  </si>
  <si>
    <t>▲ 1.31</t>
  </si>
  <si>
    <t>▲ 3.90</t>
  </si>
  <si>
    <t>水道事業会計</t>
  </si>
  <si>
    <t>一般会計</t>
  </si>
  <si>
    <t>温泉事業会計</t>
  </si>
  <si>
    <t>介護保険事業特別会計</t>
  </si>
  <si>
    <t>サンセットコイン事業特別会計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</si>
  <si>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</si>
  <si>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</si>
  <si>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</si>
  <si>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</si>
  <si>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</si>
  <si>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</si>
  <si>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</si>
  <si>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</si>
  <si>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</si>
  <si>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</si>
  <si>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静岡県市町総合事務組合</t>
    <rPh sb="0" eb="3">
      <t>シズオカケン</t>
    </rPh>
    <rPh sb="3" eb="4">
      <t>シ</t>
    </rPh>
    <rPh sb="4" eb="5">
      <t>マチ</t>
    </rPh>
    <rPh sb="5" eb="7">
      <t>ソウゴウ</t>
    </rPh>
    <rPh sb="7" eb="9">
      <t>ジム</t>
    </rPh>
    <rPh sb="9" eb="11">
      <t>クミアイ</t>
    </rPh>
    <phoneticPr fontId="2"/>
  </si>
  <si>
    <t>西豆衛生プラント組合</t>
    <rPh sb="0" eb="2">
      <t>サイズ</t>
    </rPh>
    <rPh sb="2" eb="4">
      <t>エイセイ</t>
    </rPh>
    <rPh sb="8" eb="10">
      <t>クミアイ</t>
    </rPh>
    <phoneticPr fontId="2"/>
  </si>
  <si>
    <t>下田地区消防組合</t>
    <rPh sb="0" eb="2">
      <t>シモダ</t>
    </rPh>
    <rPh sb="2" eb="4">
      <t>チク</t>
    </rPh>
    <rPh sb="4" eb="6">
      <t>ショウボウ</t>
    </rPh>
    <rPh sb="6" eb="8">
      <t>クミアイ</t>
    </rPh>
    <phoneticPr fontId="2"/>
  </si>
  <si>
    <t>下田メディカルセンター（普通会計分）</t>
    <rPh sb="0" eb="2">
      <t>シモダ</t>
    </rPh>
    <rPh sb="12" eb="14">
      <t>フツウ</t>
    </rPh>
    <rPh sb="14" eb="16">
      <t>カイケイ</t>
    </rPh>
    <rPh sb="16" eb="17">
      <t>ブン</t>
    </rPh>
    <phoneticPr fontId="2"/>
  </si>
  <si>
    <t>下田メディカルセンター（事業会計分）</t>
    <rPh sb="0" eb="2">
      <t>シモダ</t>
    </rPh>
    <rPh sb="12" eb="14">
      <t>ジギョウ</t>
    </rPh>
    <rPh sb="14" eb="16">
      <t>カイケイ</t>
    </rPh>
    <rPh sb="16" eb="17">
      <t>ブン</t>
    </rPh>
    <phoneticPr fontId="2"/>
  </si>
  <si>
    <t>静岡県後期高齢者医療広域連合（普通会計分）</t>
    <rPh sb="0" eb="3">
      <t>シズオカケン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</si>
  <si>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</si>
  <si>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静岡地方税滞納整理機構</t>
    <rPh sb="0" eb="2">
      <t>シズオカ</t>
    </rPh>
    <rPh sb="2" eb="5">
      <t>チホウゼイ</t>
    </rPh>
    <rPh sb="5" eb="7">
      <t>タイノウ</t>
    </rPh>
    <rPh sb="7" eb="9">
      <t>セイリ</t>
    </rPh>
    <rPh sb="9" eb="11">
      <t>キコウ</t>
    </rPh>
    <phoneticPr fontId="2"/>
  </si>
  <si>
    <t>南伊豆地域清掃施設組合</t>
  </si>
  <si>
    <t>公共施設等総合管理基金</t>
  </si>
  <si>
    <t>ふるさと応援基金</t>
  </si>
  <si>
    <t>西伊豆町振興基金</t>
  </si>
  <si>
    <t>森林整備基金</t>
  </si>
  <si>
    <t>消防基金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</si>
  <si>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</si>
  <si>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</si>
  <si>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</si>
  <si>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</si>
  <si>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</si>
  <si>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</si>
  <si>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</si>
  <si>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</si>
  <si>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</si>
  <si>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が類似団体と比較して高い水準にあるということは、施設の更新が進んでいないといえる。町村合併や人口減少により役割を終えた施設の統合や廃止・更新を計画的に進める必要がある。将来負担比率は、基金等の充当可能財源が将来負担比率を上回っているため数値なしとなっている。</t>
    <rPh sb="1" eb="3">
      <t>ユウケイ</t>
    </rPh>
    <rPh sb="3" eb="5">
      <t>コテイ</t>
    </rPh>
    <rPh sb="5" eb="7">
      <t>シサン</t>
    </rPh>
    <rPh sb="7" eb="9">
      <t>ゲンカ</t>
    </rPh>
    <rPh sb="9" eb="11">
      <t>ショウキャク</t>
    </rPh>
    <rPh sb="11" eb="12">
      <t>リツ</t>
    </rPh>
    <rPh sb="13" eb="17">
      <t>ルイジダンタイ</t>
    </rPh>
    <rPh sb="18" eb="20">
      <t>ヒカク</t>
    </rPh>
    <rPh sb="22" eb="23">
      <t>タカ</t>
    </rPh>
    <rPh sb="24" eb="26">
      <t>スイジュン</t>
    </rPh>
    <rPh sb="36" eb="38">
      <t>シセツ</t>
    </rPh>
    <rPh sb="39" eb="41">
      <t>コウシン</t>
    </rPh>
    <rPh sb="42" eb="43">
      <t>スス</t>
    </rPh>
    <rPh sb="53" eb="55">
      <t>チョウソン</t>
    </rPh>
    <rPh sb="55" eb="57">
      <t>ガッペイ</t>
    </rPh>
    <rPh sb="58" eb="62">
      <t>ジンコウゲンショウ</t>
    </rPh>
    <rPh sb="65" eb="67">
      <t>ヤクワリ</t>
    </rPh>
    <rPh sb="68" eb="69">
      <t>オ</t>
    </rPh>
    <rPh sb="71" eb="73">
      <t>シセツ</t>
    </rPh>
    <rPh sb="74" eb="76">
      <t>トウゴウ</t>
    </rPh>
    <rPh sb="77" eb="79">
      <t>ハイシ</t>
    </rPh>
    <rPh sb="80" eb="82">
      <t>コウシン</t>
    </rPh>
    <rPh sb="83" eb="86">
      <t>ケイカクテキ</t>
    </rPh>
    <rPh sb="87" eb="88">
      <t>スス</t>
    </rPh>
    <rPh sb="90" eb="92">
      <t>ヒツヨウ</t>
    </rPh>
    <rPh sb="96" eb="102">
      <t>ショウライフタンヒリツ</t>
    </rPh>
    <rPh sb="104" eb="106">
      <t>キキン</t>
    </rPh>
    <rPh sb="106" eb="107">
      <t>ナド</t>
    </rPh>
    <phoneticPr fontId="5"/>
  </si>
  <si>
    <t>　実質公債費比率は、近年に大規模事業を実施しておらず、また起債額を抑えているため類似団体と比較して低い水準にある。将来負担比率も、基金等の充当可能財源が将来負担額を上回っているため数値なしとなっている。今後数年間のうちに、老朽化施設の更新や文教施設・津波避難タワー等の新設など大規模事業の実施予定により数値の悪化が見込まれるため、計画的な起債に努めるとともに、経常経費の削減を中心とした行財政改革を徹底し、引き続き財政の健全化に取り組んでいく必要がある。</t>
    <rPh sb="1" eb="6">
      <t>ジッシツコウサイヒ</t>
    </rPh>
    <rPh sb="6" eb="8">
      <t>ヒリツ</t>
    </rPh>
    <rPh sb="10" eb="12">
      <t>キンネン</t>
    </rPh>
    <rPh sb="13" eb="18">
      <t>ダイキボジギョウ</t>
    </rPh>
    <rPh sb="19" eb="21">
      <t>ジッシ</t>
    </rPh>
    <rPh sb="29" eb="32">
      <t>キサイガク</t>
    </rPh>
    <rPh sb="33" eb="34">
      <t>オサ</t>
    </rPh>
    <rPh sb="40" eb="44">
      <t>ルイジダンタイ</t>
    </rPh>
    <rPh sb="45" eb="47">
      <t>ヒカク</t>
    </rPh>
    <rPh sb="49" eb="50">
      <t>ヒク</t>
    </rPh>
    <rPh sb="51" eb="53">
      <t>スイジュン</t>
    </rPh>
    <rPh sb="57" eb="63">
      <t>ショウライフタンヒリツ</t>
    </rPh>
    <rPh sb="65" eb="67">
      <t>キキン</t>
    </rPh>
    <rPh sb="67" eb="68">
      <t>ナド</t>
    </rPh>
    <rPh sb="69" eb="71">
      <t>ジュウトウ</t>
    </rPh>
    <rPh sb="71" eb="73">
      <t>カノウ</t>
    </rPh>
    <rPh sb="73" eb="75">
      <t>ザイゲン</t>
    </rPh>
    <rPh sb="76" eb="78">
      <t>ショウライ</t>
    </rPh>
    <rPh sb="78" eb="80">
      <t>フタン</t>
    </rPh>
    <rPh sb="80" eb="81">
      <t>ガク</t>
    </rPh>
    <rPh sb="82" eb="84">
      <t>ウワマワ</t>
    </rPh>
    <rPh sb="90" eb="92">
      <t>スウチ</t>
    </rPh>
    <rPh sb="101" eb="103">
      <t>コンゴ</t>
    </rPh>
    <rPh sb="103" eb="106">
      <t>スウネンカン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</si>
</sst>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276CFF0-6D68-4987-9CA1-766169E2B89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331B-4971-B9C4-C3729EF25A1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111954</c:v>
                </c:pt>
                <c:pt idx="1">
                  <c:v>88976</c:v>
                </c:pt>
                <c:pt idx="2">
                  <c:v>94810</c:v>
                </c:pt>
                <c:pt idx="3">
                  <c:v>145036</c:v>
                </c:pt>
                <c:pt idx="4">
                  <c:v>158918</c:v>
                </c:pt>
              </c:numCache>
            </c:numRef>
          </c:val>
          <c:smooth val="0"/>
          <c:extLst>
            <c:ext xmlns:c16="http://schemas.microsoft.com/office/drawing/2014/chart" uri="{C3380CC4-5D6E-409C-BE32-E72D297353CC}">
              <c16:uniqueId val="{00000001-331B-4971-B9C4-C3729EF25A1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4.42</c:v>
                </c:pt>
                <c:pt idx="1">
                  <c:v>8.6</c:v>
                </c:pt>
                <c:pt idx="2">
                  <c:v>12.31</c:v>
                </c:pt>
                <c:pt idx="3">
                  <c:v>14.24</c:v>
                </c:pt>
                <c:pt idx="4">
                  <c:v>12.36</c:v>
                </c:pt>
              </c:numCache>
            </c:numRef>
          </c:val>
          <c:extLst>
            <c:ext xmlns:c16="http://schemas.microsoft.com/office/drawing/2014/chart" uri="{C3380CC4-5D6E-409C-BE32-E72D297353CC}">
              <c16:uniqueId val="{00000000-DC0F-462D-AAFF-EDA828F2370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64.86</c:v>
                </c:pt>
                <c:pt idx="1">
                  <c:v>56.11</c:v>
                </c:pt>
                <c:pt idx="2">
                  <c:v>53.68</c:v>
                </c:pt>
                <c:pt idx="3">
                  <c:v>48.41</c:v>
                </c:pt>
                <c:pt idx="4">
                  <c:v>54.98</c:v>
                </c:pt>
              </c:numCache>
            </c:numRef>
          </c:val>
          <c:extLst>
            <c:ext xmlns:c16="http://schemas.microsoft.com/office/drawing/2014/chart" uri="{C3380CC4-5D6E-409C-BE32-E72D297353CC}">
              <c16:uniqueId val="{00000001-DC0F-462D-AAFF-EDA828F237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-6.91</c:v>
                </c:pt>
                <c:pt idx="1">
                  <c:v>-1.49</c:v>
                </c:pt>
                <c:pt idx="2">
                  <c:v>-1.31</c:v>
                </c:pt>
                <c:pt idx="3">
                  <c:v>-3.9</c:v>
                </c:pt>
                <c:pt idx="4">
                  <c:v>5.04</c:v>
                </c:pt>
              </c:numCache>
            </c:numRef>
          </c:val>
          <c:smooth val="0"/>
          <c:extLst>
            <c:ext xmlns:c16="http://schemas.microsoft.com/office/drawing/2014/chart" uri="{C3380CC4-5D6E-409C-BE32-E72D297353CC}">
              <c16:uniqueId val="{00000002-DC0F-462D-AAFF-EDA828F237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7F4-42FB-A918-73A0C7965FA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F4-42FB-A918-73A0C7965FA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7F4-42FB-A918-73A0C7965FA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0.04</c:v>
                </c:pt>
              </c:numCache>
            </c:numRef>
          </c:val>
          <c:extLst>
            <c:ext xmlns:c16="http://schemas.microsoft.com/office/drawing/2014/chart" uri="{C3380CC4-5D6E-409C-BE32-E72D297353CC}">
              <c16:uniqueId val="{00000003-E7F4-42FB-A918-73A0C7965FA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1.1299999999999999</c:v>
                </c:pt>
                <c:pt idx="2">
                  <c:v>#N/A</c:v>
                </c:pt>
                <c:pt idx="3">
                  <c:v>0.9</c:v>
                </c:pt>
                <c:pt idx="4">
                  <c:v>#N/A</c:v>
                </c:pt>
                <c:pt idx="5">
                  <c:v>0.81</c:v>
                </c:pt>
                <c:pt idx="6">
                  <c:v>#N/A</c:v>
                </c:pt>
                <c:pt idx="7">
                  <c:v>1.71</c:v>
                </c:pt>
                <c:pt idx="8">
                  <c:v>#N/A</c:v>
                </c:pt>
                <c:pt idx="9">
                  <c:v>1.69</c:v>
                </c:pt>
              </c:numCache>
            </c:numRef>
          </c:val>
          <c:extLst>
            <c:ext xmlns:c16="http://schemas.microsoft.com/office/drawing/2014/chart" uri="{C3380CC4-5D6E-409C-BE32-E72D297353CC}">
              <c16:uniqueId val="{00000004-E7F4-42FB-A918-73A0C7965FA2}"/>
            </c:ext>
          </c:extLst>
        </c:ser>
        <c:ser>
          <c:idx val="5"/>
          <c:order val="5"/>
          <c:tx>
            <c:strRef>
              <c:f>データシート!$A$32</c:f>
              <c:strCache>
                <c:ptCount val="1"/>
                <c:pt idx="0">
                  <c:v>サンセットコイン事業特別会計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1.7</c:v>
                </c:pt>
                <c:pt idx="8">
                  <c:v>#N/A</c:v>
                </c:pt>
                <c:pt idx="9">
                  <c:v>1.78</c:v>
                </c:pt>
              </c:numCache>
            </c:numRef>
          </c:val>
          <c:extLst>
            <c:ext xmlns:c16="http://schemas.microsoft.com/office/drawing/2014/chart" uri="{C3380CC4-5D6E-409C-BE32-E72D297353CC}">
              <c16:uniqueId val="{00000005-E7F4-42FB-A918-73A0C7965FA2}"/>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4.9400000000000004</c:v>
                </c:pt>
                <c:pt idx="2">
                  <c:v>#N/A</c:v>
                </c:pt>
                <c:pt idx="3">
                  <c:v>4.6100000000000003</c:v>
                </c:pt>
                <c:pt idx="4">
                  <c:v>#N/A</c:v>
                </c:pt>
                <c:pt idx="5">
                  <c:v>4.1900000000000004</c:v>
                </c:pt>
                <c:pt idx="6">
                  <c:v>#N/A</c:v>
                </c:pt>
                <c:pt idx="7">
                  <c:v>3.21</c:v>
                </c:pt>
                <c:pt idx="8">
                  <c:v>#N/A</c:v>
                </c:pt>
                <c:pt idx="9">
                  <c:v>3.38</c:v>
                </c:pt>
              </c:numCache>
            </c:numRef>
          </c:val>
          <c:extLst>
            <c:ext xmlns:c16="http://schemas.microsoft.com/office/drawing/2014/chart" uri="{C3380CC4-5D6E-409C-BE32-E72D297353CC}">
              <c16:uniqueId val="{00000006-E7F4-42FB-A918-73A0C7965FA2}"/>
            </c:ext>
          </c:extLst>
        </c:ser>
        <c:ser>
          <c:idx val="7"/>
          <c:order val="7"/>
          <c:tx>
            <c:strRef>
              <c:f>データシート!$A$34</c:f>
              <c:strCache>
                <c:ptCount val="1"/>
                <c:pt idx="0">
                  <c:v>温泉事業会計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22.79</c:v>
                </c:pt>
                <c:pt idx="2">
                  <c:v>#N/A</c:v>
                </c:pt>
                <c:pt idx="3">
                  <c:v>22.57</c:v>
                </c:pt>
                <c:pt idx="4">
                  <c:v>#N/A</c:v>
                </c:pt>
                <c:pt idx="5">
                  <c:v>15.33</c:v>
                </c:pt>
                <c:pt idx="6">
                  <c:v>#N/A</c:v>
                </c:pt>
                <c:pt idx="7">
                  <c:v>9.66</c:v>
                </c:pt>
                <c:pt idx="8">
                  <c:v>#N/A</c:v>
                </c:pt>
                <c:pt idx="9">
                  <c:v>9.39</c:v>
                </c:pt>
              </c:numCache>
            </c:numRef>
          </c:val>
          <c:extLst>
            <c:ext xmlns:c16="http://schemas.microsoft.com/office/drawing/2014/chart" uri="{C3380CC4-5D6E-409C-BE32-E72D297353CC}">
              <c16:uniqueId val="{00000007-E7F4-42FB-A918-73A0C7965FA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4.41</c:v>
                </c:pt>
                <c:pt idx="2">
                  <c:v>#N/A</c:v>
                </c:pt>
                <c:pt idx="3">
                  <c:v>8.59</c:v>
                </c:pt>
                <c:pt idx="4">
                  <c:v>#N/A</c:v>
                </c:pt>
                <c:pt idx="5">
                  <c:v>12.3</c:v>
                </c:pt>
                <c:pt idx="6">
                  <c:v>#N/A</c:v>
                </c:pt>
                <c:pt idx="7">
                  <c:v>12.53</c:v>
                </c:pt>
                <c:pt idx="8">
                  <c:v>#N/A</c:v>
                </c:pt>
                <c:pt idx="9">
                  <c:v>10.57</c:v>
                </c:pt>
              </c:numCache>
            </c:numRef>
          </c:val>
          <c:extLst>
            <c:ext xmlns:c16="http://schemas.microsoft.com/office/drawing/2014/chart" uri="{C3380CC4-5D6E-409C-BE32-E72D297353CC}">
              <c16:uniqueId val="{00000008-E7F4-42FB-A918-73A0C7965FA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14.34</c:v>
                </c:pt>
                <c:pt idx="2">
                  <c:v>#N/A</c:v>
                </c:pt>
                <c:pt idx="3">
                  <c:v>14.27</c:v>
                </c:pt>
                <c:pt idx="4">
                  <c:v>#N/A</c:v>
                </c:pt>
                <c:pt idx="5">
                  <c:v>12.86</c:v>
                </c:pt>
                <c:pt idx="6">
                  <c:v>#N/A</c:v>
                </c:pt>
                <c:pt idx="7">
                  <c:v>13.78</c:v>
                </c:pt>
                <c:pt idx="8">
                  <c:v>#N/A</c:v>
                </c:pt>
                <c:pt idx="9">
                  <c:v>13.11</c:v>
                </c:pt>
              </c:numCache>
            </c:numRef>
          </c:val>
          <c:extLst>
            <c:ext xmlns:c16="http://schemas.microsoft.com/office/drawing/2014/chart" uri="{C3380CC4-5D6E-409C-BE32-E72D297353CC}">
              <c16:uniqueId val="{00000009-E7F4-42FB-A918-73A0C7965F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531</c:v>
                </c:pt>
                <c:pt idx="5">
                  <c:v>490</c:v>
                </c:pt>
                <c:pt idx="8">
                  <c:v>452</c:v>
                </c:pt>
                <c:pt idx="11">
                  <c:v>433</c:v>
                </c:pt>
                <c:pt idx="14">
                  <c:v>403</c:v>
                </c:pt>
              </c:numCache>
            </c:numRef>
          </c:val>
          <c:extLst>
            <c:ext xmlns:c16="http://schemas.microsoft.com/office/drawing/2014/chart" uri="{C3380CC4-5D6E-409C-BE32-E72D297353CC}">
              <c16:uniqueId val="{00000000-E287-473F-8A4B-33B7CF945AF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87-473F-8A4B-33B7CF945AF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287-473F-8A4B-33B7CF945AF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50</c:v>
                </c:pt>
                <c:pt idx="6">
                  <c:v>24</c:v>
                </c:pt>
                <c:pt idx="9">
                  <c:v>26</c:v>
                </c:pt>
                <c:pt idx="12">
                  <c:v>27</c:v>
                </c:pt>
              </c:numCache>
            </c:numRef>
          </c:val>
          <c:extLst>
            <c:ext xmlns:c16="http://schemas.microsoft.com/office/drawing/2014/chart" uri="{C3380CC4-5D6E-409C-BE32-E72D297353CC}">
              <c16:uniqueId val="{00000003-E287-473F-8A4B-33B7CF945AF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287-473F-8A4B-33B7CF945AF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87-473F-8A4B-33B7CF945AF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87-473F-8A4B-33B7CF945AF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600</c:v>
                </c:pt>
                <c:pt idx="3">
                  <c:v>566</c:v>
                </c:pt>
                <c:pt idx="6">
                  <c:v>560</c:v>
                </c:pt>
                <c:pt idx="9">
                  <c:v>552</c:v>
                </c:pt>
                <c:pt idx="12">
                  <c:v>508</c:v>
                </c:pt>
              </c:numCache>
            </c:numRef>
          </c:val>
          <c:extLst>
            <c:ext xmlns:c16="http://schemas.microsoft.com/office/drawing/2014/chart" uri="{C3380CC4-5D6E-409C-BE32-E72D297353CC}">
              <c16:uniqueId val="{00000007-E287-473F-8A4B-33B7CF945AF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136</c:v>
                </c:pt>
                <c:pt idx="2">
                  <c:v>#N/A</c:v>
                </c:pt>
                <c:pt idx="3">
                  <c:v>#N/A</c:v>
                </c:pt>
                <c:pt idx="4">
                  <c:v>126</c:v>
                </c:pt>
                <c:pt idx="5">
                  <c:v>#N/A</c:v>
                </c:pt>
                <c:pt idx="6">
                  <c:v>#N/A</c:v>
                </c:pt>
                <c:pt idx="7">
                  <c:v>132</c:v>
                </c:pt>
                <c:pt idx="8">
                  <c:v>#N/A</c:v>
                </c:pt>
                <c:pt idx="9">
                  <c:v>#N/A</c:v>
                </c:pt>
                <c:pt idx="10">
                  <c:v>145</c:v>
                </c:pt>
                <c:pt idx="11">
                  <c:v>#N/A</c:v>
                </c:pt>
                <c:pt idx="12">
                  <c:v>#N/A</c:v>
                </c:pt>
                <c:pt idx="13">
                  <c:v>132</c:v>
                </c:pt>
                <c:pt idx="14">
                  <c:v>#N/A</c:v>
                </c:pt>
              </c:numCache>
            </c:numRef>
          </c:val>
          <c:smooth val="0"/>
          <c:extLst>
            <c:ext xmlns:c16="http://schemas.microsoft.com/office/drawing/2014/chart" uri="{C3380CC4-5D6E-409C-BE32-E72D297353CC}">
              <c16:uniqueId val="{00000008-E287-473F-8A4B-33B7CF945AF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3971</c:v>
                </c:pt>
                <c:pt idx="5">
                  <c:v>3717</c:v>
                </c:pt>
                <c:pt idx="8">
                  <c:v>3366</c:v>
                </c:pt>
                <c:pt idx="11">
                  <c:v>3041</c:v>
                </c:pt>
                <c:pt idx="14">
                  <c:v>2791</c:v>
                </c:pt>
              </c:numCache>
            </c:numRef>
          </c:val>
          <c:extLst>
            <c:ext xmlns:c16="http://schemas.microsoft.com/office/drawing/2014/chart" uri="{C3380CC4-5D6E-409C-BE32-E72D297353CC}">
              <c16:uniqueId val="{00000000-0E4C-46C7-B7F0-DB8531660DE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0E4C-46C7-B7F0-DB8531660DE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5802</c:v>
                </c:pt>
                <c:pt idx="5">
                  <c:v>5963</c:v>
                </c:pt>
                <c:pt idx="8">
                  <c:v>5230</c:v>
                </c:pt>
                <c:pt idx="11">
                  <c:v>6335</c:v>
                </c:pt>
                <c:pt idx="14">
                  <c:v>5584</c:v>
                </c:pt>
              </c:numCache>
            </c:numRef>
          </c:val>
          <c:extLst>
            <c:ext xmlns:c16="http://schemas.microsoft.com/office/drawing/2014/chart" uri="{C3380CC4-5D6E-409C-BE32-E72D297353CC}">
              <c16:uniqueId val="{00000002-0E4C-46C7-B7F0-DB8531660DE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4C-46C7-B7F0-DB8531660DE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4C-46C7-B7F0-DB8531660DE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4C-46C7-B7F0-DB8531660DE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1544</c:v>
                </c:pt>
                <c:pt idx="3">
                  <c:v>1488</c:v>
                </c:pt>
                <c:pt idx="6">
                  <c:v>1542</c:v>
                </c:pt>
                <c:pt idx="9">
                  <c:v>1516</c:v>
                </c:pt>
                <c:pt idx="12">
                  <c:v>1509</c:v>
                </c:pt>
              </c:numCache>
            </c:numRef>
          </c:val>
          <c:extLst>
            <c:ext xmlns:c16="http://schemas.microsoft.com/office/drawing/2014/chart" uri="{C3380CC4-5D6E-409C-BE32-E72D297353CC}">
              <c16:uniqueId val="{00000006-0E4C-46C7-B7F0-DB8531660DE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251</c:v>
                </c:pt>
                <c:pt idx="3">
                  <c:v>221</c:v>
                </c:pt>
                <c:pt idx="6">
                  <c:v>212</c:v>
                </c:pt>
                <c:pt idx="9">
                  <c:v>206</c:v>
                </c:pt>
                <c:pt idx="12">
                  <c:v>189</c:v>
                </c:pt>
              </c:numCache>
            </c:numRef>
          </c:val>
          <c:extLst>
            <c:ext xmlns:c16="http://schemas.microsoft.com/office/drawing/2014/chart" uri="{C3380CC4-5D6E-409C-BE32-E72D297353CC}">
              <c16:uniqueId val="{00000007-0E4C-46C7-B7F0-DB8531660DE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0E4C-46C7-B7F0-DB8531660DE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121</c:v>
                </c:pt>
                <c:pt idx="3">
                  <c:v>68</c:v>
                </c:pt>
                <c:pt idx="6">
                  <c:v>116</c:v>
                </c:pt>
                <c:pt idx="9">
                  <c:v>97</c:v>
                </c:pt>
                <c:pt idx="12">
                  <c:v>508</c:v>
                </c:pt>
              </c:numCache>
            </c:numRef>
          </c:val>
          <c:extLst>
            <c:ext xmlns:c16="http://schemas.microsoft.com/office/drawing/2014/chart" uri="{C3380CC4-5D6E-409C-BE32-E72D297353CC}">
              <c16:uniqueId val="{00000009-0E4C-46C7-B7F0-DB8531660DE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4357</c:v>
                </c:pt>
                <c:pt idx="3">
                  <c:v>4008</c:v>
                </c:pt>
                <c:pt idx="6">
                  <c:v>3566</c:v>
                </c:pt>
                <c:pt idx="9">
                  <c:v>3166</c:v>
                </c:pt>
                <c:pt idx="12">
                  <c:v>2918</c:v>
                </c:pt>
              </c:numCache>
            </c:numRef>
          </c:val>
          <c:extLst>
            <c:ext xmlns:c16="http://schemas.microsoft.com/office/drawing/2014/chart" uri="{C3380CC4-5D6E-409C-BE32-E72D297353CC}">
              <c16:uniqueId val="{0000000A-0E4C-46C7-B7F0-DB8531660DE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E4C-46C7-B7F0-DB8531660DE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1874</c:v>
                </c:pt>
                <c:pt idx="1">
                  <c:v>1676</c:v>
                </c:pt>
                <c:pt idx="2">
                  <c:v>1914</c:v>
                </c:pt>
              </c:numCache>
            </c:numRef>
          </c:val>
          <c:extLst>
            <c:ext xmlns:c16="http://schemas.microsoft.com/office/drawing/2014/chart" uri="{C3380CC4-5D6E-409C-BE32-E72D297353CC}">
              <c16:uniqueId val="{00000000-EA5D-40EB-82E4-65AF3AD537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c:v>
                </c:pt>
                <c:pt idx="1">
                  <c:v>79</c:v>
                </c:pt>
                <c:pt idx="2">
                  <c:v>104</c:v>
                </c:pt>
              </c:numCache>
            </c:numRef>
          </c:val>
          <c:extLst>
            <c:ext xmlns:c16="http://schemas.microsoft.com/office/drawing/2014/chart" uri="{C3380CC4-5D6E-409C-BE32-E72D297353CC}">
              <c16:uniqueId val="{00000001-EA5D-40EB-82E4-65AF3AD537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5303</c:v>
                </c:pt>
                <c:pt idx="1">
                  <c:v>5355</c:v>
                </c:pt>
                <c:pt idx="2">
                  <c:v>4567</c:v>
                </c:pt>
              </c:numCache>
            </c:numRef>
          </c:val>
          <c:extLst>
            <c:ext xmlns:c16="http://schemas.microsoft.com/office/drawing/2014/chart" uri="{C3380CC4-5D6E-409C-BE32-E72D297353CC}">
              <c16:uniqueId val="{00000002-EA5D-40EB-82E4-65AF3AD5370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{5A4F200B-2D23-450B-AAC2-510C9D02AECF}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2F5-40D5-AA7E-F57E29B364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{E7E2D9DB-6A34-4EBE-B0A4-E918BD00F5AA}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F5-40D5-AA7E-F57E29B364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{8F5A7168-7628-4221-B920-D92F0A88A7F8}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F5-40D5-AA7E-F57E29B364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{AEA33A81-D0F5-4454-A8AE-EE0FCDC98894}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F5-40D5-AA7E-F57E29B364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{EFD45BC5-58B5-4E40-AC01-FFA5AD2C6D82}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F5-40D5-AA7E-F57E29B3644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{820C536C-BACE-4C2D-A8AC-DA933D7B6CE5}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2F5-40D5-AA7E-F57E29B3644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{5A088EA7-C747-4549-9EDE-CD3016D53B08}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2F5-40D5-AA7E-F57E29B3644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{C41E0567-55FE-4AA8-90F8-ACD579FC7689}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2F5-40D5-AA7E-F57E29B3644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{F8A70CCB-8F16-4B4D-A0D5-B6DB5F392533}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2F5-40D5-AA7E-F57E29B364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69.599999999999994</c:v>
                </c:pt>
                <c:pt idx="8">
                  <c:v>76.2</c:v>
                </c:pt>
                <c:pt idx="16">
                  <c:v>77.5</c:v>
                </c:pt>
                <c:pt idx="24">
                  <c:v>71.599999999999994</c:v>
                </c:pt>
                <c:pt idx="32">
                  <c:v>71.8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2F5-40D5-AA7E-F57E29B3644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{B8C0F5B3-D981-4AF4-B03E-F96935E3A2A8}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2F5-40D5-AA7E-F57E29B3644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{ED37DFB6-0118-4502-8F33-52E9C3823837}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F5-40D5-AA7E-F57E29B364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{E0585C96-D985-4B63-95E7-987402B09760}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F5-40D5-AA7E-F57E29B364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{8C2E4BCD-0A52-4CBB-B783-1CCB1DDB8699}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F5-40D5-AA7E-F57E29B364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{225DE8B6-B725-40CB-B76C-729E7C784493}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F5-40D5-AA7E-F57E29B3644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{B8810746-54EB-4103-A430-134A88E464D0}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2F5-40D5-AA7E-F57E29B3644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{9FED8C11-61B2-4F1D-89A8-7A35BACABA45}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2F5-40D5-AA7E-F57E29B3644C}"/>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{E94B3F6B-E41F-4BF3-9C0F-ADCD39CF6FC7}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2F5-40D5-AA7E-F57E29B3644C}"/>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{B6FA71C4-A797-4C1F-9178-B3DC38696374}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2F5-40D5-AA7E-F57E29B364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D2F5-40D5-AA7E-F57E29B3644C}"/>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{FDC79A5E-27E1-4FD4-95DE-32BB329657A3}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FDC-437A-BEFE-7631831A06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{28E9E157-1711-4881-8BDB-5F3ADE979B4D}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DC-437A-BEFE-7631831A06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{DABE574C-163D-4665-AA0C-6E0FC94CA381}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DC-437A-BEFE-7631831A06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{A2ADAC65-1E26-4643-B48B-C2C034C50F8F}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DC-437A-BEFE-7631831A06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{C6839593-D5D4-4138-9509-D952DCD058A1}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DC-437A-BEFE-7631831A069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{B010DD3D-9128-48A0-84B6-E7A21D4AEEB3}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FDC-437A-BEFE-7631831A069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{C75D862C-A07E-42C5-9AA8-ABC1AE1A13C3}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FDC-437A-BEFE-7631831A069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{83F2F3BC-509B-4C42-B30F-666912F28C22}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FDC-437A-BEFE-7631831A069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{8C79C451-74F9-45EC-AF89-CF09A389E2AB}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FDC-437A-BEFE-7631831A06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4.5999999999999996</c:v>
                </c:pt>
                <c:pt idx="16">
                  <c:v>4.3</c:v>
                </c:pt>
                <c:pt idx="24">
                  <c:v>4.3</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FDC-437A-BEFE-7631831A069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{8DC97300-4C7D-4204-BB23-8792A67983A5}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FDC-437A-BEFE-7631831A069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{0ACB5774-FCE9-4B99-97A6-576E8EC9D344}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DC-437A-BEFE-7631831A06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{1C3440BA-4A74-4D1D-BCA4-89E5BBD8AC2F}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DC-437A-BEFE-7631831A06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{BEA3158B-3EEB-430C-BF22-6D66E02568F1}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DC-437A-BEFE-7631831A06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{18BBCEA9-00FA-41E6-A519-A84F4C64AC1A}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DC-437A-BEFE-7631831A069A}"/>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{2678161C-0D1B-4C04-8D04-DB7C29D83F7A}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FDC-437A-BEFE-7631831A069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{6450B2A3-DCDD-44D1-8DBC-04067736F575}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FDC-437A-BEFE-7631831A069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{F3AADCF1-F73E-4CD7-B7FC-81F3E33E17B8}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FDC-437A-BEFE-7631831A069A}"/>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{589055D9-936D-4ACD-A766-324285342EBD}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FDC-437A-BEFE-7631831A06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6FDC-437A-BEFE-7631831A069A}"/>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6,639
6,479
105.41
9,402,928
8,925,044
430,387
3,481,775
2,918,346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人口減少や全国平均を上回る高齢化率の影響による就業人口の減小に加え、物価高騰など長引く景気低迷による町民税の減収や土地価格の下落による固定資産税の減収などにより財政基盤が弱まり、類似団体内平均値を下回りつつ、緩やかな低下傾向にある。</a:t>
          </a:r>
        </a:p>
        <a:p>
          <a:r>
            <a:rPr kumimoji="1" lang="ja-JP" altLang="en-US" sz="1300">
              <a:latin typeface="ＭＳ Ｐゴシック" panose="020B0600070205080204" pitchFamily="50" charset="-128"/>
              <a:ea typeface="ＭＳ Ｐゴシック" panose="020B0600070205080204" pitchFamily="50" charset="-128"/>
            </a:rPr>
            <a:t>　第２次西伊豆町総合計画に基づき、特産品の六次産業化や一次産業への新規就業者を増やすといった、将来増収に繋がる取り組みを継続し、一方で公共施設の再編など、経費節減策を進め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68439</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40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68439</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28222</xdr:rowOff>
    </xdr:from>
    <xdr:to>
      <xdr:col>11</xdr:col>
      <xdr:colOff>31750</xdr:colOff>
      <xdr:row>43</xdr:row>
      <xdr:rowOff>41628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148872</xdr:rowOff>
    </xdr:from>
    <xdr:to>
      <xdr:col>7</xdr:col>
      <xdr:colOff>31750</xdr:colOff>
      <xdr:row>43</xdr:row>
      <xdr:rowOff>79022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63799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経常収支比率は、公債費が減少したものの、人件費や補助費等などの増加により、前年度と同率となり、類似団体内平均値を下回っている。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ふるさと納税により基金に余裕ができたことで、従来のサービスを低下させず新規事業を増やしていった結果、減らすことのできない経常経費と化しているが、ふるさと応援基金などを充当することで弾力性を維持している。事業の優先度を厳しく点検し、優先度の低い事業については計画的に廃止・縮小を進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5842</xdr:rowOff>
    </xdr:from>
    <xdr:to>
      <xdr:col>23</xdr:col>
      <xdr:colOff>133350</xdr:colOff>
      <xdr:row>62</xdr:row>
      <xdr:rowOff>5842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6357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5842</xdr:rowOff>
    </xdr:from>
    <xdr:to>
      <xdr:col>19</xdr:col>
      <xdr:colOff>133350</xdr:colOff>
      <xdr:row>62</xdr:row>
      <xdr:rowOff>121666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635742"/>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97790</xdr:rowOff>
    </xdr:from>
    <xdr:to>
      <xdr:col>15</xdr:col>
      <xdr:colOff>82550</xdr:colOff>
      <xdr:row>62</xdr:row>
      <xdr:rowOff>121666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384790"/>
          <a:ext cx="889000" cy="3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97790</xdr:rowOff>
    </xdr:from>
    <xdr:to>
      <xdr:col>11</xdr:col>
      <xdr:colOff>31750</xdr:colOff>
      <xdr:row>62</xdr:row>
      <xdr:rowOff>136144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384790"/>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126492</xdr:rowOff>
    </xdr:from>
    <xdr:to>
      <xdr:col>23</xdr:col>
      <xdr:colOff>184150</xdr:colOff>
      <xdr:row>62</xdr:row>
      <xdr:rowOff>56642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143019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126492</xdr:rowOff>
    </xdr:from>
    <xdr:to>
      <xdr:col>19</xdr:col>
      <xdr:colOff>184150</xdr:colOff>
      <xdr:row>62</xdr:row>
      <xdr:rowOff>56642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66819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53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70866</xdr:rowOff>
    </xdr:from>
    <xdr:to>
      <xdr:col>15</xdr:col>
      <xdr:colOff>133350</xdr:colOff>
      <xdr:row>63</xdr:row>
      <xdr:rowOff>1016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11193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69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158767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85344</xdr:rowOff>
    </xdr:from>
    <xdr:to>
      <xdr:col>7</xdr:col>
      <xdr:colOff>31750</xdr:colOff>
      <xdr:row>63</xdr:row>
      <xdr:rowOff>15494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25671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8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[377,732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伴う人件費の増加により昨年度に比べ増加し、依然として類似団体内平均値と比べて高くなっている。これは主に人口減少の影響と物件費を要因としており、減らすことのできないふるさと納税の経費や委託料などが挙げられる。一般財源を用いた事業は、計画的に削減を進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168343</xdr:rowOff>
    </xdr:from>
    <xdr:to>
      <xdr:col>23</xdr:col>
      <xdr:colOff>133350</xdr:colOff>
      <xdr:row>82</xdr:row>
      <xdr:rowOff>4493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55793"/>
          <a:ext cx="838200" cy="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168343</xdr:rowOff>
    </xdr:from>
    <xdr:to>
      <xdr:col>19</xdr:col>
      <xdr:colOff>133350</xdr:colOff>
      <xdr:row>82</xdr:row>
      <xdr:rowOff>722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055793"/>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159454</xdr:rowOff>
    </xdr:from>
    <xdr:to>
      <xdr:col>15</xdr:col>
      <xdr:colOff>82550</xdr:colOff>
      <xdr:row>82</xdr:row>
      <xdr:rowOff>722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46904"/>
          <a:ext cx="889000" cy="1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150929</xdr:rowOff>
    </xdr:from>
    <xdr:to>
      <xdr:col>11</xdr:col>
      <xdr:colOff>31750</xdr:colOff>
      <xdr:row>81</xdr:row>
      <xdr:rowOff>159454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38379"/>
          <a:ext cx="889000" cy="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125143</xdr:rowOff>
    </xdr:from>
    <xdr:to>
      <xdr:col>23</xdr:col>
      <xdr:colOff>184150</xdr:colOff>
      <xdr:row>82</xdr:row>
      <xdr:rowOff>55293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1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1970</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60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117543</xdr:rowOff>
    </xdr:from>
    <xdr:to>
      <xdr:col>19</xdr:col>
      <xdr:colOff>184150</xdr:colOff>
      <xdr:row>82</xdr:row>
      <xdr:rowOff>47693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0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32470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9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121372</xdr:rowOff>
    </xdr:from>
    <xdr:to>
      <xdr:col>15</xdr:col>
      <xdr:colOff>133350</xdr:colOff>
      <xdr:row>82</xdr:row>
      <xdr:rowOff>51522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0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36299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95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108654</xdr:rowOff>
    </xdr:from>
    <xdr:to>
      <xdr:col>11</xdr:col>
      <xdr:colOff>82550</xdr:colOff>
      <xdr:row>82</xdr:row>
      <xdr:rowOff>38804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9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23581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8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100129</xdr:rowOff>
    </xdr:from>
    <xdr:to>
      <xdr:col>7</xdr:col>
      <xdr:colOff>31750</xdr:colOff>
      <xdr:row>82</xdr:row>
      <xdr:rowOff>30279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8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73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よりも微低下したものの、職員の平均年齢は依然として高く、類似団体内平均値を上回る数値で推移している。これは、経験年数の長い未昇格職員が増加していることが要因で、令和２年度から大きな増減はなく、横ばいで推移している。特に大卒未昇格職員のラスパイレス指数が低く推移しており、今後もこの傾向が続くと思われる。</a:t>
          </a:r>
        </a:p>
        <a:p>
          <a:r>
            <a:rPr kumimoji="1" lang="ja-JP" altLang="en-US" sz="1300">
              <a:latin typeface="ＭＳ Ｐゴシック" panose="020B0600070205080204" pitchFamily="50" charset="-128"/>
              <a:ea typeface="ＭＳ Ｐゴシック" panose="020B0600070205080204" pitchFamily="50" charset="-128"/>
            </a:rPr>
            <a:t>　人事評価制度を活用して、より一層の給与の適正化に努める。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55638</xdr:rowOff>
    </xdr:from>
    <xdr:to>
      <xdr:col>81</xdr:col>
      <xdr:colOff>44450</xdr:colOff>
      <xdr:row>86</xdr:row>
      <xdr:rowOff>113091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800338"/>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113091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1182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44148</xdr:rowOff>
    </xdr:from>
    <xdr:to>
      <xdr:col>72</xdr:col>
      <xdr:colOff>203200</xdr:colOff>
      <xdr:row>86</xdr:row>
      <xdr:rowOff>67129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78884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44148</xdr:rowOff>
    </xdr:from>
    <xdr:to>
      <xdr:col>68</xdr:col>
      <xdr:colOff>152400</xdr:colOff>
      <xdr:row>86</xdr:row>
      <xdr:rowOff>44148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7888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4838</xdr:rowOff>
    </xdr:from>
    <xdr:to>
      <xdr:col>81</xdr:col>
      <xdr:colOff>95250</xdr:colOff>
      <xdr:row>86</xdr:row>
      <xdr:rowOff>106438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148365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2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62291</xdr:rowOff>
    </xdr:from>
    <xdr:to>
      <xdr:col>77</xdr:col>
      <xdr:colOff>95250</xdr:colOff>
      <xdr:row>86</xdr:row>
      <xdr:rowOff>163891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148668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93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164798</xdr:rowOff>
    </xdr:from>
    <xdr:to>
      <xdr:col>68</xdr:col>
      <xdr:colOff>203200</xdr:colOff>
      <xdr:row>86</xdr:row>
      <xdr:rowOff>94948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79725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164798</xdr:rowOff>
    </xdr:from>
    <xdr:to>
      <xdr:col>64</xdr:col>
      <xdr:colOff>152400</xdr:colOff>
      <xdr:row>86</xdr:row>
      <xdr:rowOff>94948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79725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前年度と比較して職員数</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は２人減ったが、人口減少</a:t>
          </a:r>
          <a:r>
            <a:rPr kumimoji="1" lang="ja-JP" altLang="en-US" sz="1300">
              <a:latin typeface="ＭＳ Ｐゴシック" panose="020B0600070205080204" pitchFamily="50" charset="-128"/>
              <a:ea typeface="ＭＳ Ｐゴシック" panose="020B0600070205080204" pitchFamily="50" charset="-128"/>
            </a:rPr>
            <a:t>の影響で前年度より数値が微増し、類似団体内平均値より若干高くなっている。また、全国・県平均と比較すると大幅に上回っている。</a:t>
          </a:r>
        </a:p>
        <a:p>
          <a:r>
            <a:rPr kumimoji="1" lang="ja-JP" altLang="en-US" sz="1300">
              <a:latin typeface="ＭＳ Ｐゴシック" panose="020B0600070205080204" pitchFamily="50" charset="-128"/>
              <a:ea typeface="ＭＳ Ｐゴシック" panose="020B0600070205080204" pitchFamily="50" charset="-128"/>
            </a:rPr>
            <a:t>　主な要因として、支所・出張所や認定こども園の設置数が多いことにより、職員数を削減できていないことによる。将来人口を見据え、町村合併によって過剰になっている施設を統廃合により削減し、より適切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91779</xdr:rowOff>
    </xdr:from>
    <xdr:to>
      <xdr:col>81</xdr:col>
      <xdr:colOff>44450</xdr:colOff>
      <xdr:row>63</xdr:row>
      <xdr:rowOff>107866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93129"/>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45127</xdr:rowOff>
    </xdr:from>
    <xdr:to>
      <xdr:col>77</xdr:col>
      <xdr:colOff>44450</xdr:colOff>
      <xdr:row>63</xdr:row>
      <xdr:rowOff>91779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846477"/>
          <a:ext cx="889000" cy="4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889</xdr:rowOff>
    </xdr:from>
    <xdr:to>
      <xdr:col>72</xdr:col>
      <xdr:colOff>203200</xdr:colOff>
      <xdr:row>63</xdr:row>
      <xdr:rowOff>45127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802239"/>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135340</xdr:rowOff>
    </xdr:from>
    <xdr:to>
      <xdr:col>68</xdr:col>
      <xdr:colOff>152400</xdr:colOff>
      <xdr:row>63</xdr:row>
      <xdr:rowOff>889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65240"/>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57066</xdr:rowOff>
    </xdr:from>
    <xdr:to>
      <xdr:col>81</xdr:col>
      <xdr:colOff>95250</xdr:colOff>
      <xdr:row>63</xdr:row>
      <xdr:rowOff>158666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85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29143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83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40979</xdr:rowOff>
    </xdr:from>
    <xdr:to>
      <xdr:col>77</xdr:col>
      <xdr:colOff>95250</xdr:colOff>
      <xdr:row>63</xdr:row>
      <xdr:rowOff>142579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84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127356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92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165777</xdr:rowOff>
    </xdr:from>
    <xdr:to>
      <xdr:col>73</xdr:col>
      <xdr:colOff>44450</xdr:colOff>
      <xdr:row>63</xdr:row>
      <xdr:rowOff>95927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9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80704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82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121539</xdr:rowOff>
    </xdr:from>
    <xdr:to>
      <xdr:col>68</xdr:col>
      <xdr:colOff>203200</xdr:colOff>
      <xdr:row>63</xdr:row>
      <xdr:rowOff>51689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5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36466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83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84540</xdr:rowOff>
    </xdr:from>
    <xdr:to>
      <xdr:col>64</xdr:col>
      <xdr:colOff>152400</xdr:colOff>
      <xdr:row>63</xdr:row>
      <xdr:rowOff>14690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7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170917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800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令和６年度の単年度実質公債費比率は４</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３％で、前年度に比べて０</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５％低下したものの、３年平均は４</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４％で、前年度に比べて０</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１％上昇したが、類似団体内平均値を３</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９％下回っている。単年度実質公債費比率が低下した要因は、地方債の借り入れを抑制していることにより元利償還金の額自体が昨年度より減少したことと、普通交付税額が増加したことが影響している。</a:t>
          </a:r>
        </a:p>
        <a:p>
          <a:r>
            <a:rPr kumimoji="1" lang="ja-JP" altLang="en-US" sz="1200">
              <a:latin typeface="ＭＳ Ｐゴシック" panose="020B0600070205080204" pitchFamily="50" charset="-128"/>
              <a:ea typeface="ＭＳ Ｐゴシック" panose="020B0600070205080204" pitchFamily="50" charset="-128"/>
            </a:rPr>
            <a:t>　今後、大型投資事業による起債の増加を予定しているが、長期的な計画に基づき償還額の平準化を図り、引き続き比率の抑制に努めていく。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161036</xdr:rowOff>
    </xdr:from>
    <xdr:to>
      <xdr:col>81</xdr:col>
      <xdr:colOff>44450</xdr:colOff>
      <xdr:row>38</xdr:row>
      <xdr:rowOff>170688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67613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161036</xdr:rowOff>
    </xdr:from>
    <xdr:to>
      <xdr:col>77</xdr:col>
      <xdr:colOff>44450</xdr:colOff>
      <xdr:row>38</xdr:row>
      <xdr:rowOff>161036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6761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161036</xdr:rowOff>
    </xdr:from>
    <xdr:to>
      <xdr:col>72</xdr:col>
      <xdr:colOff>203200</xdr:colOff>
      <xdr:row>39</xdr:row>
      <xdr:rowOff>18542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6761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161036</xdr:rowOff>
    </xdr:from>
    <xdr:to>
      <xdr:col>68</xdr:col>
      <xdr:colOff>152400</xdr:colOff>
      <xdr:row>39</xdr:row>
      <xdr:rowOff>18542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6761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119888</xdr:rowOff>
    </xdr:from>
    <xdr:to>
      <xdr:col>81</xdr:col>
      <xdr:colOff>95250</xdr:colOff>
      <xdr:row>39</xdr:row>
      <xdr:rowOff>50038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136415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48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110236</xdr:rowOff>
    </xdr:from>
    <xdr:to>
      <xdr:col>77</xdr:col>
      <xdr:colOff>95250</xdr:colOff>
      <xdr:row>39</xdr:row>
      <xdr:rowOff>40386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50563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110236</xdr:rowOff>
    </xdr:from>
    <xdr:to>
      <xdr:col>73</xdr:col>
      <xdr:colOff>44450</xdr:colOff>
      <xdr:row>39</xdr:row>
      <xdr:rowOff>40386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50563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139192</xdr:rowOff>
    </xdr:from>
    <xdr:to>
      <xdr:col>68</xdr:col>
      <xdr:colOff>203200</xdr:colOff>
      <xdr:row>39</xdr:row>
      <xdr:rowOff>69342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79519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42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110236</xdr:rowOff>
    </xdr:from>
    <xdr:to>
      <xdr:col>64</xdr:col>
      <xdr:colOff>152400</xdr:colOff>
      <xdr:row>39</xdr:row>
      <xdr:rowOff>40386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50563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共施設の維持管理に必要な財源を積み立てた公共施設等総合管理基金やふるさと応援基金の積み立てによる充当可能基金などの基金残高により、将来負担比率は算定されていない。しかし、近い将来に斎場などの公共施設の整備等に伴う大型投資事業を控えており、将来負担額の増加が見込まれることから、後世への負担を少しでも軽減するよう計画的な事業執行を図る。</a:t>
          </a:r>
        </a:p>
        <a:p>
          <a:r>
            <a:rPr kumimoji="1" lang="ja-JP" altLang="en-US" sz="1200">
              <a:latin typeface="ＭＳ Ｐゴシック" panose="020B0600070205080204" pitchFamily="50" charset="-128"/>
              <a:ea typeface="ＭＳ Ｐゴシック" panose="020B0600070205080204" pitchFamily="50" charset="-128"/>
            </a:rPr>
            <a:t>　また、経常経費の削減を中心とする行財政改革を進め、財政の健全化に努める。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6,639
6,479
105.41
9,402,928
8,925,044
430,387
3,481,775
2,918,346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人件費は、人事院勧告に伴う給料等の増加により前年度に比べて０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９％上昇した。また、類似団体内平均値より若干高い数値となり、支所・出張所や認定こども園の統廃合が進んでいないことから、人口規模に見合う職員数まで減らせていない状況であり、経常収支比率の人件費分が高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人口構造の変化に即した施設再編を計画的に進めるとともに、適正な人員配置を行い人件費の削減に努める。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1807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42418</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60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37</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03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034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163068</xdr:rowOff>
    </xdr:from>
    <xdr:to>
      <xdr:col>15</xdr:col>
      <xdr:colOff>149225</xdr:colOff>
      <xdr:row>37</xdr:row>
      <xdr:rowOff>93218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103395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物件費は、昨年度に比べ０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１％上昇したが、類似団体平均を０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３％下回っている。これは、事業費にふるさと応援基金を充当したことによる。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ふるさと応援基金を活用し一般財源を用いない事業を積極的に行い、全体として物件費が過度に多くならないよう、取捨選択を進めていく。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xdr:rowOff>
    </xdr:from>
    <xdr:to>
      <xdr:col>82</xdr:col>
      <xdr:colOff>107950</xdr:colOff>
      <xdr:row>16</xdr:row>
      <xdr:rowOff>8890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482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xdr:rowOff>
    </xdr:from>
    <xdr:to>
      <xdr:col>78</xdr:col>
      <xdr:colOff>69850</xdr:colOff>
      <xdr:row>16</xdr:row>
      <xdr:rowOff>100330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4828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16</xdr:row>
      <xdr:rowOff>100330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987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16</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987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129540</xdr:rowOff>
    </xdr:from>
    <xdr:to>
      <xdr:col>82</xdr:col>
      <xdr:colOff>158750</xdr:colOff>
      <xdr:row>16</xdr:row>
      <xdr:rowOff>59690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0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146067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4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125730</xdr:rowOff>
    </xdr:from>
    <xdr:to>
      <xdr:col>78</xdr:col>
      <xdr:colOff>120650</xdr:colOff>
      <xdr:row>16</xdr:row>
      <xdr:rowOff>55880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66057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66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49530</xdr:rowOff>
    </xdr:from>
    <xdr:to>
      <xdr:col>74</xdr:col>
      <xdr:colOff>31750</xdr:colOff>
      <xdr:row>16</xdr:row>
      <xdr:rowOff>151130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135907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121920</xdr:rowOff>
    </xdr:from>
    <xdr:to>
      <xdr:col>65</xdr:col>
      <xdr:colOff>53975</xdr:colOff>
      <xdr:row>16</xdr:row>
      <xdr:rowOff>52070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36847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7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低い水準で推移している要因は、ふるさと応援基金を事業費に充当していることによる。扶助対象者を抑える取り組みとして、疾病予防等の知識と健康意識の高揚及び健康寿命の延伸を目的とした「健幸づくり事業」を継続しており、医療費に係る支出の縮減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また、１８歳以下の医療費助成や高齢者の交通費助成といった独自事業については維持し、住民サービスに努める。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146050</xdr:rowOff>
    </xdr:from>
    <xdr:to>
      <xdr:col>24</xdr:col>
      <xdr:colOff>25400</xdr:colOff>
      <xdr:row>54</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232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187325</xdr:colOff>
      <xdr:row>53</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127000</xdr:rowOff>
    </xdr:from>
    <xdr:to>
      <xdr:col>15</xdr:col>
      <xdr:colOff>98425</xdr:colOff>
      <xdr:row>53</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213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127000</xdr:rowOff>
    </xdr:from>
    <xdr:to>
      <xdr:col>11</xdr:col>
      <xdr:colOff>9525</xdr:colOff>
      <xdr:row>54</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13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114300</xdr:rowOff>
    </xdr:from>
    <xdr:to>
      <xdr:col>15</xdr:col>
      <xdr:colOff>149225</xdr:colOff>
      <xdr:row>54</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54627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76200</xdr:rowOff>
    </xdr:from>
    <xdr:to>
      <xdr:col>11</xdr:col>
      <xdr:colOff>60325</xdr:colOff>
      <xdr:row>54</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公共施設の維持管理費が減少したため、前年度に比べ０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４％低下したが、類似団体内平均値より１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６％高くなった。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緊急の場合を除き、公共施設等個別施設計画に基づき計画的に修繕を進めていくことで、管理コストの削減に努める。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43180</xdr:rowOff>
    </xdr:from>
    <xdr:to>
      <xdr:col>82</xdr:col>
      <xdr:colOff>107950</xdr:colOff>
      <xdr:row>58</xdr:row>
      <xdr:rowOff>73660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9872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73660</xdr:rowOff>
    </xdr:from>
    <xdr:to>
      <xdr:col>78</xdr:col>
      <xdr:colOff>69850</xdr:colOff>
      <xdr:row>58</xdr:row>
      <xdr:rowOff>96520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017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xdr:rowOff>
    </xdr:from>
    <xdr:to>
      <xdr:col>73</xdr:col>
      <xdr:colOff>180975</xdr:colOff>
      <xdr:row>58</xdr:row>
      <xdr:rowOff>96520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949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xdr:rowOff>
    </xdr:from>
    <xdr:to>
      <xdr:col>69</xdr:col>
      <xdr:colOff>92075</xdr:colOff>
      <xdr:row>58</xdr:row>
      <xdr:rowOff>96520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949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163830</xdr:rowOff>
    </xdr:from>
    <xdr:to>
      <xdr:col>82</xdr:col>
      <xdr:colOff>158750</xdr:colOff>
      <xdr:row>58</xdr:row>
      <xdr:rowOff>93980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135907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22860</xdr:rowOff>
    </xdr:from>
    <xdr:to>
      <xdr:col>78</xdr:col>
      <xdr:colOff>120650</xdr:colOff>
      <xdr:row>58</xdr:row>
      <xdr:rowOff>124460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109237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45720</xdr:rowOff>
    </xdr:from>
    <xdr:to>
      <xdr:col>74</xdr:col>
      <xdr:colOff>31750</xdr:colOff>
      <xdr:row>58</xdr:row>
      <xdr:rowOff>147320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125730</xdr:rowOff>
    </xdr:from>
    <xdr:to>
      <xdr:col>69</xdr:col>
      <xdr:colOff>142875</xdr:colOff>
      <xdr:row>58</xdr:row>
      <xdr:rowOff>55880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66057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66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45720</xdr:rowOff>
    </xdr:from>
    <xdr:to>
      <xdr:col>65</xdr:col>
      <xdr:colOff>53975</xdr:colOff>
      <xdr:row>58</xdr:row>
      <xdr:rowOff>147320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157497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補助費等は、一部事務組合負担金の増加により前年度に比べて０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７％上昇したが、類似団体内平均値を４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４％下回っている。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補助費等の多くは一部事務組合に対する負担金となっている。その他の補助金については事業内容を精査し、必要性の低い事業の見直しや廃止を進めていく。</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99568</xdr:rowOff>
    </xdr:from>
    <xdr:to>
      <xdr:col>82</xdr:col>
      <xdr:colOff>107950</xdr:colOff>
      <xdr:row>36</xdr:row>
      <xdr:rowOff>131572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7176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36</xdr:row>
      <xdr:rowOff>104140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2717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443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117856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443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97299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自体は、地方債の借り入れを抑制していることにより減少しているが、今後予定している大型投資事業の実施により一時的に大きな額を返済することも想定されるため、過度な負担とならないよう平準化を図り、世代間の公平性を保つよう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24130</xdr:rowOff>
    </xdr:from>
    <xdr:to>
      <xdr:col>24</xdr:col>
      <xdr:colOff>25400</xdr:colOff>
      <xdr:row>76</xdr:row>
      <xdr:rowOff>81280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543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85089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1114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58420</xdr:rowOff>
    </xdr:from>
    <xdr:to>
      <xdr:col>15</xdr:col>
      <xdr:colOff>98425</xdr:colOff>
      <xdr:row>76</xdr:row>
      <xdr:rowOff>85089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886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58420</xdr:rowOff>
    </xdr:from>
    <xdr:to>
      <xdr:col>11</xdr:col>
      <xdr:colOff>9525</xdr:colOff>
      <xdr:row>76</xdr:row>
      <xdr:rowOff>138430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886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144780</xdr:rowOff>
    </xdr:from>
    <xdr:to>
      <xdr:col>24</xdr:col>
      <xdr:colOff>76200</xdr:colOff>
      <xdr:row>76</xdr:row>
      <xdr:rowOff>74930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161307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30480</xdr:rowOff>
    </xdr:from>
    <xdr:to>
      <xdr:col>20</xdr:col>
      <xdr:colOff>38100</xdr:colOff>
      <xdr:row>76</xdr:row>
      <xdr:rowOff>132080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142257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34289</xdr:rowOff>
    </xdr:from>
    <xdr:to>
      <xdr:col>15</xdr:col>
      <xdr:colOff>149225</xdr:colOff>
      <xdr:row>76</xdr:row>
      <xdr:rowOff>135889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146067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xdr:rowOff>
    </xdr:from>
    <xdr:to>
      <xdr:col>11</xdr:col>
      <xdr:colOff>60325</xdr:colOff>
      <xdr:row>76</xdr:row>
      <xdr:rowOff>109220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119397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ふるさと納税により基金に余裕ができたことで、従来のサービスを低下させず新規事業を増やしていった結果、減らすことのできない経常経費と化している。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令和６年度は、人件費や補助費等などの増加により、昨年度に比べ１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５％上昇した。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事業の優先度を厳しく点検し、優先度の低い事業については計画的に廃止・縮小を進め、経常経費の削減を図る。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85089</xdr:rowOff>
    </xdr:from>
    <xdr:to>
      <xdr:col>82</xdr:col>
      <xdr:colOff>107950</xdr:colOff>
      <xdr:row>76</xdr:row>
      <xdr:rowOff>142239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1528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85089</xdr:rowOff>
    </xdr:from>
    <xdr:to>
      <xdr:col>78</xdr:col>
      <xdr:colOff>69850</xdr:colOff>
      <xdr:row>77</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1152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81280</xdr:rowOff>
    </xdr:from>
    <xdr:to>
      <xdr:col>73</xdr:col>
      <xdr:colOff>180975</xdr:colOff>
      <xdr:row>77</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40030"/>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81280</xdr:rowOff>
    </xdr:from>
    <xdr:to>
      <xdr:col>69</xdr:col>
      <xdr:colOff>92075</xdr:colOff>
      <xdr:row>76</xdr:row>
      <xdr:rowOff>130811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40030"/>
          <a:ext cx="8890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91439</xdr:rowOff>
    </xdr:from>
    <xdr:to>
      <xdr:col>82</xdr:col>
      <xdr:colOff>158750</xdr:colOff>
      <xdr:row>77</xdr:row>
      <xdr:rowOff>21589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107966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34289</xdr:rowOff>
    </xdr:from>
    <xdr:to>
      <xdr:col>78</xdr:col>
      <xdr:colOff>120650</xdr:colOff>
      <xdr:row>76</xdr:row>
      <xdr:rowOff>135889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146067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833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62247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30480</xdr:rowOff>
    </xdr:from>
    <xdr:to>
      <xdr:col>69</xdr:col>
      <xdr:colOff>142875</xdr:colOff>
      <xdr:row>75</xdr:row>
      <xdr:rowOff>132080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142257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80011</xdr:rowOff>
    </xdr:from>
    <xdr:to>
      <xdr:col>65</xdr:col>
      <xdr:colOff>53975</xdr:colOff>
      <xdr:row>77</xdr:row>
      <xdr:rowOff>10161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20337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41763</xdr:rowOff>
    </xdr:from>
    <xdr:to>
      <xdr:col>29</xdr:col>
      <xdr:colOff>127000</xdr:colOff>
      <xdr:row>16</xdr:row>
      <xdr:rowOff>133368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32588"/>
          <a:ext cx="647700" cy="91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133368</xdr:rowOff>
    </xdr:from>
    <xdr:to>
      <xdr:col>26</xdr:col>
      <xdr:colOff>50800</xdr:colOff>
      <xdr:row>17</xdr:row>
      <xdr:rowOff>37802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24193"/>
          <a:ext cx="698500" cy="758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37802</xdr:rowOff>
    </xdr:from>
    <xdr:to>
      <xdr:col>22</xdr:col>
      <xdr:colOff>114300</xdr:colOff>
      <xdr:row>17</xdr:row>
      <xdr:rowOff>63697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00077"/>
          <a:ext cx="698500" cy="25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63697</xdr:rowOff>
    </xdr:from>
    <xdr:to>
      <xdr:col>18</xdr:col>
      <xdr:colOff>177800</xdr:colOff>
      <xdr:row>17</xdr:row>
      <xdr:rowOff>111480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25972"/>
          <a:ext cx="698500" cy="47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162413</xdr:rowOff>
    </xdr:from>
    <xdr:to>
      <xdr:col>29</xdr:col>
      <xdr:colOff>177800</xdr:colOff>
      <xdr:row>16</xdr:row>
      <xdr:rowOff>92563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781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7490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2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82568</xdr:rowOff>
    </xdr:from>
    <xdr:to>
      <xdr:col>26</xdr:col>
      <xdr:colOff>101600</xdr:colOff>
      <xdr:row>17</xdr:row>
      <xdr:rowOff>12718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73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22895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42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158452</xdr:rowOff>
    </xdr:from>
    <xdr:to>
      <xdr:col>22</xdr:col>
      <xdr:colOff>165100</xdr:colOff>
      <xdr:row>17</xdr:row>
      <xdr:rowOff>88602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49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98779</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1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12897</xdr:rowOff>
    </xdr:from>
    <xdr:to>
      <xdr:col>19</xdr:col>
      <xdr:colOff>38100</xdr:colOff>
      <xdr:row>17</xdr:row>
      <xdr:rowOff>114497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75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124674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4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60680</xdr:rowOff>
    </xdr:from>
    <xdr:to>
      <xdr:col>15</xdr:col>
      <xdr:colOff>101600</xdr:colOff>
      <xdr:row>17</xdr:row>
      <xdr:rowOff>162280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22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91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161620</xdr:rowOff>
    </xdr:from>
    <xdr:to>
      <xdr:col>29</xdr:col>
      <xdr:colOff>127000</xdr:colOff>
      <xdr:row>37</xdr:row>
      <xdr:rowOff>179108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286320"/>
          <a:ext cx="647700" cy="17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161620</xdr:rowOff>
    </xdr:from>
    <xdr:to>
      <xdr:col>26</xdr:col>
      <xdr:colOff>50800</xdr:colOff>
      <xdr:row>37</xdr:row>
      <xdr:rowOff>195605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86320"/>
          <a:ext cx="698500" cy="33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195605</xdr:rowOff>
    </xdr:from>
    <xdr:to>
      <xdr:col>22</xdr:col>
      <xdr:colOff>114300</xdr:colOff>
      <xdr:row>37</xdr:row>
      <xdr:rowOff>212128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320305"/>
          <a:ext cx="698500" cy="16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201867</xdr:rowOff>
    </xdr:from>
    <xdr:to>
      <xdr:col>18</xdr:col>
      <xdr:colOff>177800</xdr:colOff>
      <xdr:row>37</xdr:row>
      <xdr:rowOff>212128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326567"/>
          <a:ext cx="698500" cy="10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128308</xdr:rowOff>
    </xdr:from>
    <xdr:to>
      <xdr:col>29</xdr:col>
      <xdr:colOff>177800</xdr:colOff>
      <xdr:row>37</xdr:row>
      <xdr:rowOff>229908</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53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100385</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22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110820</xdr:rowOff>
    </xdr:from>
    <xdr:to>
      <xdr:col>26</xdr:col>
      <xdr:colOff>101600</xdr:colOff>
      <xdr:row>37</xdr:row>
      <xdr:rowOff>212420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235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197197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32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144805</xdr:rowOff>
    </xdr:from>
    <xdr:to>
      <xdr:col>22</xdr:col>
      <xdr:colOff>165100</xdr:colOff>
      <xdr:row>37</xdr:row>
      <xdr:rowOff>246405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69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231182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161328</xdr:rowOff>
    </xdr:from>
    <xdr:to>
      <xdr:col>19</xdr:col>
      <xdr:colOff>38100</xdr:colOff>
      <xdr:row>37</xdr:row>
      <xdr:rowOff>262928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86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247705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7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151067</xdr:rowOff>
    </xdr:from>
    <xdr:to>
      <xdr:col>15</xdr:col>
      <xdr:colOff>101600</xdr:colOff>
      <xdr:row>37</xdr:row>
      <xdr:rowOff>252667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75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237444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62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6,639
6,479
105.41
9,402,928
8,925,044
430,387
3,481,775
2,918,346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98461</xdr:rowOff>
    </xdr:from>
    <xdr:to>
      <xdr:col>24</xdr:col>
      <xdr:colOff>63500</xdr:colOff>
      <xdr:row>34</xdr:row>
      <xdr:rowOff>48839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56311"/>
          <a:ext cx="838200" cy="12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48839</xdr:rowOff>
    </xdr:from>
    <xdr:to>
      <xdr:col>19</xdr:col>
      <xdr:colOff>177800</xdr:colOff>
      <xdr:row>34</xdr:row>
      <xdr:rowOff>122425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78139"/>
          <a:ext cx="889000" cy="7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122425</xdr:rowOff>
    </xdr:from>
    <xdr:to>
      <xdr:col>15</xdr:col>
      <xdr:colOff>50800</xdr:colOff>
      <xdr:row>34</xdr:row>
      <xdr:rowOff>149804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51725"/>
          <a:ext cx="889000" cy="2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149804</xdr:rowOff>
    </xdr:from>
    <xdr:to>
      <xdr:col>10</xdr:col>
      <xdr:colOff>114300</xdr:colOff>
      <xdr:row>35</xdr:row>
      <xdr:rowOff>46835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79104"/>
          <a:ext cx="889000" cy="6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47661</xdr:rowOff>
    </xdr:from>
    <xdr:to>
      <xdr:col>24</xdr:col>
      <xdr:colOff>114300</xdr:colOff>
      <xdr:row>33</xdr:row>
      <xdr:rowOff>149261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0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70538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169489</xdr:rowOff>
    </xdr:from>
    <xdr:to>
      <xdr:col>20</xdr:col>
      <xdr:colOff>38100</xdr:colOff>
      <xdr:row>34</xdr:row>
      <xdr:rowOff>99639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2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116166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0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71625</xdr:rowOff>
    </xdr:from>
    <xdr:to>
      <xdr:col>15</xdr:col>
      <xdr:colOff>101600</xdr:colOff>
      <xdr:row>35</xdr:row>
      <xdr:rowOff>1775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0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18302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7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99004</xdr:rowOff>
    </xdr:from>
    <xdr:to>
      <xdr:col>10</xdr:col>
      <xdr:colOff>165100</xdr:colOff>
      <xdr:row>35</xdr:row>
      <xdr:rowOff>29154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2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45681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0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167485</xdr:rowOff>
    </xdr:from>
    <xdr:to>
      <xdr:col>6</xdr:col>
      <xdr:colOff>38100</xdr:colOff>
      <xdr:row>35</xdr:row>
      <xdr:rowOff>97635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114162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72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48849</xdr:rowOff>
    </xdr:from>
    <xdr:to>
      <xdr:col>24</xdr:col>
      <xdr:colOff>63500</xdr:colOff>
      <xdr:row>58</xdr:row>
      <xdr:rowOff>49085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92949"/>
          <a:ext cx="83820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39734</xdr:rowOff>
    </xdr:from>
    <xdr:to>
      <xdr:col>19</xdr:col>
      <xdr:colOff>177800</xdr:colOff>
      <xdr:row>58</xdr:row>
      <xdr:rowOff>49085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83834"/>
          <a:ext cx="889000" cy="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39734</xdr:rowOff>
    </xdr:from>
    <xdr:to>
      <xdr:col>15</xdr:col>
      <xdr:colOff>50800</xdr:colOff>
      <xdr:row>58</xdr:row>
      <xdr:rowOff>49870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83834"/>
          <a:ext cx="88900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49870</xdr:rowOff>
    </xdr:from>
    <xdr:to>
      <xdr:col>10</xdr:col>
      <xdr:colOff>114300</xdr:colOff>
      <xdr:row>58</xdr:row>
      <xdr:rowOff>54487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93970"/>
          <a:ext cx="8890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169499</xdr:rowOff>
    </xdr:from>
    <xdr:to>
      <xdr:col>24</xdr:col>
      <xdr:colOff>114300</xdr:colOff>
      <xdr:row>58</xdr:row>
      <xdr:rowOff>99649</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4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128876</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3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169735</xdr:rowOff>
    </xdr:from>
    <xdr:to>
      <xdr:col>20</xdr:col>
      <xdr:colOff>38100</xdr:colOff>
      <xdr:row>58</xdr:row>
      <xdr:rowOff>99885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1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160384</xdr:rowOff>
    </xdr:from>
    <xdr:to>
      <xdr:col>15</xdr:col>
      <xdr:colOff>101600</xdr:colOff>
      <xdr:row>58</xdr:row>
      <xdr:rowOff>90534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107061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0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170520</xdr:rowOff>
    </xdr:from>
    <xdr:to>
      <xdr:col>10</xdr:col>
      <xdr:colOff>165100</xdr:colOff>
      <xdr:row>58</xdr:row>
      <xdr:rowOff>100670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4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117197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1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3687</xdr:rowOff>
    </xdr:from>
    <xdr:to>
      <xdr:col>6</xdr:col>
      <xdr:colOff>38100</xdr:colOff>
      <xdr:row>58</xdr:row>
      <xdr:rowOff>105287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4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121814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2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159074</xdr:rowOff>
    </xdr:from>
    <xdr:to>
      <xdr:col>24</xdr:col>
      <xdr:colOff>63500</xdr:colOff>
      <xdr:row>77</xdr:row>
      <xdr:rowOff>169704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60724"/>
          <a:ext cx="838200" cy="1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169704</xdr:rowOff>
    </xdr:from>
    <xdr:to>
      <xdr:col>19</xdr:col>
      <xdr:colOff>177800</xdr:colOff>
      <xdr:row>78</xdr:row>
      <xdr:rowOff>62033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371354"/>
          <a:ext cx="889000" cy="6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62033</xdr:rowOff>
    </xdr:from>
    <xdr:to>
      <xdr:col>15</xdr:col>
      <xdr:colOff>50800</xdr:colOff>
      <xdr:row>78</xdr:row>
      <xdr:rowOff>66242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35133"/>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56966</xdr:rowOff>
    </xdr:from>
    <xdr:to>
      <xdr:col>10</xdr:col>
      <xdr:colOff>114300</xdr:colOff>
      <xdr:row>78</xdr:row>
      <xdr:rowOff>66242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30066"/>
          <a:ext cx="889000" cy="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108274</xdr:rowOff>
    </xdr:from>
    <xdr:to>
      <xdr:col>24</xdr:col>
      <xdr:colOff>114300</xdr:colOff>
      <xdr:row>78</xdr:row>
      <xdr:rowOff>38424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0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86701</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8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118904</xdr:rowOff>
    </xdr:from>
    <xdr:to>
      <xdr:col>20</xdr:col>
      <xdr:colOff>38100</xdr:colOff>
      <xdr:row>78</xdr:row>
      <xdr:rowOff>49054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2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40181</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41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11233</xdr:rowOff>
    </xdr:from>
    <xdr:to>
      <xdr:col>15</xdr:col>
      <xdr:colOff>101600</xdr:colOff>
      <xdr:row>78</xdr:row>
      <xdr:rowOff>112833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8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103960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7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15442</xdr:rowOff>
    </xdr:from>
    <xdr:to>
      <xdr:col>10</xdr:col>
      <xdr:colOff>165100</xdr:colOff>
      <xdr:row>78</xdr:row>
      <xdr:rowOff>117042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8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108169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6166</xdr:rowOff>
    </xdr:from>
    <xdr:to>
      <xdr:col>6</xdr:col>
      <xdr:colOff>38100</xdr:colOff>
      <xdr:row>78</xdr:row>
      <xdr:rowOff>107766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98893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7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43231</xdr:rowOff>
    </xdr:from>
    <xdr:to>
      <xdr:col>24</xdr:col>
      <xdr:colOff>63500</xdr:colOff>
      <xdr:row>98</xdr:row>
      <xdr:rowOff>72361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45331"/>
          <a:ext cx="838200" cy="2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72361</xdr:rowOff>
    </xdr:from>
    <xdr:to>
      <xdr:col>19</xdr:col>
      <xdr:colOff>177800</xdr:colOff>
      <xdr:row>98</xdr:row>
      <xdr:rowOff>145072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74461"/>
          <a:ext cx="889000" cy="7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92951</xdr:rowOff>
    </xdr:from>
    <xdr:to>
      <xdr:col>15</xdr:col>
      <xdr:colOff>50800</xdr:colOff>
      <xdr:row>98</xdr:row>
      <xdr:rowOff>145072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95051"/>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92951</xdr:rowOff>
    </xdr:from>
    <xdr:to>
      <xdr:col>10</xdr:col>
      <xdr:colOff>114300</xdr:colOff>
      <xdr:row>99</xdr:row>
      <xdr:rowOff>86528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95051"/>
          <a:ext cx="889000" cy="16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163881</xdr:rowOff>
    </xdr:from>
    <xdr:to>
      <xdr:col>24</xdr:col>
      <xdr:colOff>114300</xdr:colOff>
      <xdr:row>98</xdr:row>
      <xdr:rowOff>94031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9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142308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7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21561</xdr:rowOff>
    </xdr:from>
    <xdr:to>
      <xdr:col>20</xdr:col>
      <xdr:colOff>38100</xdr:colOff>
      <xdr:row>98</xdr:row>
      <xdr:rowOff>123161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82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114288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9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94272</xdr:rowOff>
    </xdr:from>
    <xdr:to>
      <xdr:col>15</xdr:col>
      <xdr:colOff>101600</xdr:colOff>
      <xdr:row>99</xdr:row>
      <xdr:rowOff>24422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9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15549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8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42151</xdr:rowOff>
    </xdr:from>
    <xdr:to>
      <xdr:col>10</xdr:col>
      <xdr:colOff>165100</xdr:colOff>
      <xdr:row>98</xdr:row>
      <xdr:rowOff>143751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4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134878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3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35728</xdr:rowOff>
    </xdr:from>
    <xdr:to>
      <xdr:col>6</xdr:col>
      <xdr:colOff>38100</xdr:colOff>
      <xdr:row>99</xdr:row>
      <xdr:rowOff>137328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700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128455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10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141483</xdr:rowOff>
    </xdr:from>
    <xdr:to>
      <xdr:col>55</xdr:col>
      <xdr:colOff>0</xdr:colOff>
      <xdr:row>33</xdr:row>
      <xdr:rowOff>32891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627883"/>
          <a:ext cx="838200" cy="6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141483</xdr:rowOff>
    </xdr:from>
    <xdr:to>
      <xdr:col>50</xdr:col>
      <xdr:colOff>114300</xdr:colOff>
      <xdr:row>33</xdr:row>
      <xdr:rowOff>46469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627883"/>
          <a:ext cx="889000" cy="7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46469</xdr:rowOff>
    </xdr:from>
    <xdr:to>
      <xdr:col>45</xdr:col>
      <xdr:colOff>177800</xdr:colOff>
      <xdr:row>37</xdr:row>
      <xdr:rowOff>20702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5704319"/>
          <a:ext cx="889000" cy="66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19243</xdr:rowOff>
    </xdr:from>
    <xdr:to>
      <xdr:col>41</xdr:col>
      <xdr:colOff>50800</xdr:colOff>
      <xdr:row>37</xdr:row>
      <xdr:rowOff>20702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48543"/>
          <a:ext cx="889000" cy="51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153541</xdr:rowOff>
    </xdr:from>
    <xdr:to>
      <xdr:col>55</xdr:col>
      <xdr:colOff>50800</xdr:colOff>
      <xdr:row>33</xdr:row>
      <xdr:rowOff>83691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63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4968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491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90683</xdr:rowOff>
    </xdr:from>
    <xdr:to>
      <xdr:col>50</xdr:col>
      <xdr:colOff>165100</xdr:colOff>
      <xdr:row>33</xdr:row>
      <xdr:rowOff>20833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57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37360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352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167119</xdr:rowOff>
    </xdr:from>
    <xdr:to>
      <xdr:col>46</xdr:col>
      <xdr:colOff>38100</xdr:colOff>
      <xdr:row>33</xdr:row>
      <xdr:rowOff>97269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65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113796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428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141352</xdr:rowOff>
    </xdr:from>
    <xdr:to>
      <xdr:col>41</xdr:col>
      <xdr:colOff>101600</xdr:colOff>
      <xdr:row>37</xdr:row>
      <xdr:rowOff>71502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1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88029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8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139893</xdr:rowOff>
    </xdr:from>
    <xdr:to>
      <xdr:col>36</xdr:col>
      <xdr:colOff>165100</xdr:colOff>
      <xdr:row>34</xdr:row>
      <xdr:rowOff>70043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9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86570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72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67042</xdr:rowOff>
    </xdr:from>
    <xdr:to>
      <xdr:col>55</xdr:col>
      <xdr:colOff>0</xdr:colOff>
      <xdr:row>58</xdr:row>
      <xdr:rowOff>73389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11142"/>
          <a:ext cx="838200" cy="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73389</xdr:rowOff>
    </xdr:from>
    <xdr:to>
      <xdr:col>50</xdr:col>
      <xdr:colOff>114300</xdr:colOff>
      <xdr:row>58</xdr:row>
      <xdr:rowOff>96353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17489"/>
          <a:ext cx="889000" cy="2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96353</xdr:rowOff>
    </xdr:from>
    <xdr:to>
      <xdr:col>45</xdr:col>
      <xdr:colOff>177800</xdr:colOff>
      <xdr:row>58</xdr:row>
      <xdr:rowOff>99020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4045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88515</xdr:rowOff>
    </xdr:from>
    <xdr:to>
      <xdr:col>41</xdr:col>
      <xdr:colOff>50800</xdr:colOff>
      <xdr:row>58</xdr:row>
      <xdr:rowOff>99020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32615"/>
          <a:ext cx="889000" cy="1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16242</xdr:rowOff>
    </xdr:from>
    <xdr:to>
      <xdr:col>55</xdr:col>
      <xdr:colOff>50800</xdr:colOff>
      <xdr:row>58</xdr:row>
      <xdr:rowOff>117842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6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22589</xdr:rowOff>
    </xdr:from>
    <xdr:to>
      <xdr:col>50</xdr:col>
      <xdr:colOff>165100</xdr:colOff>
      <xdr:row>58</xdr:row>
      <xdr:rowOff>124189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115316</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5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45553</xdr:rowOff>
    </xdr:from>
    <xdr:to>
      <xdr:col>46</xdr:col>
      <xdr:colOff>38100</xdr:colOff>
      <xdr:row>58</xdr:row>
      <xdr:rowOff>147153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8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138280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8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48220</xdr:rowOff>
    </xdr:from>
    <xdr:to>
      <xdr:col>41</xdr:col>
      <xdr:colOff>101600</xdr:colOff>
      <xdr:row>58</xdr:row>
      <xdr:rowOff>149820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140947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37715</xdr:rowOff>
    </xdr:from>
    <xdr:to>
      <xdr:col>36</xdr:col>
      <xdr:colOff>165100</xdr:colOff>
      <xdr:row>58</xdr:row>
      <xdr:rowOff>139315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8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130442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74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106429</xdr:rowOff>
    </xdr:from>
    <xdr:to>
      <xdr:col>55</xdr:col>
      <xdr:colOff>0</xdr:colOff>
      <xdr:row>78</xdr:row>
      <xdr:rowOff>112562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79529"/>
          <a:ext cx="838200" cy="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106429</xdr:rowOff>
    </xdr:from>
    <xdr:to>
      <xdr:col>50</xdr:col>
      <xdr:colOff>114300</xdr:colOff>
      <xdr:row>78</xdr:row>
      <xdr:rowOff>125121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79529"/>
          <a:ext cx="889000" cy="1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125121</xdr:rowOff>
    </xdr:from>
    <xdr:to>
      <xdr:col>45</xdr:col>
      <xdr:colOff>177800</xdr:colOff>
      <xdr:row>78</xdr:row>
      <xdr:rowOff>135378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98221"/>
          <a:ext cx="889000" cy="1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115415</xdr:rowOff>
    </xdr:from>
    <xdr:to>
      <xdr:col>41</xdr:col>
      <xdr:colOff>50800</xdr:colOff>
      <xdr:row>78</xdr:row>
      <xdr:rowOff>135378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88515"/>
          <a:ext cx="889000" cy="1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61762</xdr:rowOff>
    </xdr:from>
    <xdr:to>
      <xdr:col>55</xdr:col>
      <xdr:colOff>50800</xdr:colOff>
      <xdr:row>78</xdr:row>
      <xdr:rowOff>163362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3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55629</xdr:rowOff>
    </xdr:from>
    <xdr:to>
      <xdr:col>50</xdr:col>
      <xdr:colOff>165100</xdr:colOff>
      <xdr:row>78</xdr:row>
      <xdr:rowOff>157229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2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2306</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20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74321</xdr:rowOff>
    </xdr:from>
    <xdr:to>
      <xdr:col>46</xdr:col>
      <xdr:colOff>38100</xdr:colOff>
      <xdr:row>79</xdr:row>
      <xdr:rowOff>4471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4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167048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84578</xdr:rowOff>
    </xdr:from>
    <xdr:to>
      <xdr:col>41</xdr:col>
      <xdr:colOff>101600</xdr:colOff>
      <xdr:row>79</xdr:row>
      <xdr:rowOff>14728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5855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64615</xdr:rowOff>
    </xdr:from>
    <xdr:to>
      <xdr:col>36</xdr:col>
      <xdr:colOff>165100</xdr:colOff>
      <xdr:row>78</xdr:row>
      <xdr:rowOff>166215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3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11292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1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100594</xdr:rowOff>
    </xdr:from>
    <xdr:to>
      <xdr:col>55</xdr:col>
      <xdr:colOff>0</xdr:colOff>
      <xdr:row>97</xdr:row>
      <xdr:rowOff>155542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31244"/>
          <a:ext cx="838200" cy="5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155542</xdr:rowOff>
    </xdr:from>
    <xdr:to>
      <xdr:col>50</xdr:col>
      <xdr:colOff>114300</xdr:colOff>
      <xdr:row>98</xdr:row>
      <xdr:rowOff>15092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86192"/>
          <a:ext cx="889000" cy="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15092</xdr:rowOff>
    </xdr:from>
    <xdr:to>
      <xdr:col>45</xdr:col>
      <xdr:colOff>177800</xdr:colOff>
      <xdr:row>98</xdr:row>
      <xdr:rowOff>49851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17192"/>
          <a:ext cx="889000" cy="3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16401</xdr:rowOff>
    </xdr:from>
    <xdr:to>
      <xdr:col>41</xdr:col>
      <xdr:colOff>50800</xdr:colOff>
      <xdr:row>98</xdr:row>
      <xdr:rowOff>49851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18501"/>
          <a:ext cx="889000" cy="3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49794</xdr:rowOff>
    </xdr:from>
    <xdr:to>
      <xdr:col>55</xdr:col>
      <xdr:colOff>50800</xdr:colOff>
      <xdr:row>97</xdr:row>
      <xdr:rowOff>151394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8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28221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65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104742</xdr:rowOff>
    </xdr:from>
    <xdr:to>
      <xdr:col>50</xdr:col>
      <xdr:colOff>165100</xdr:colOff>
      <xdr:row>98</xdr:row>
      <xdr:rowOff>34892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3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26019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2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135742</xdr:rowOff>
    </xdr:from>
    <xdr:to>
      <xdr:col>46</xdr:col>
      <xdr:colOff>38100</xdr:colOff>
      <xdr:row>98</xdr:row>
      <xdr:rowOff>65892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6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57019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5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170501</xdr:rowOff>
    </xdr:from>
    <xdr:to>
      <xdr:col>41</xdr:col>
      <xdr:colOff>101600</xdr:colOff>
      <xdr:row>98</xdr:row>
      <xdr:rowOff>100651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0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91778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137051</xdr:rowOff>
    </xdr:from>
    <xdr:to>
      <xdr:col>36</xdr:col>
      <xdr:colOff>165100</xdr:colOff>
      <xdr:row>98</xdr:row>
      <xdr:rowOff>67201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6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58328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102695</xdr:rowOff>
    </xdr:from>
    <xdr:to>
      <xdr:col>85</xdr:col>
      <xdr:colOff>127000</xdr:colOff>
      <xdr:row>38</xdr:row>
      <xdr:rowOff>119670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17795"/>
          <a:ext cx="838200" cy="1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108587</xdr:rowOff>
    </xdr:from>
    <xdr:to>
      <xdr:col>81</xdr:col>
      <xdr:colOff>50800</xdr:colOff>
      <xdr:row>38</xdr:row>
      <xdr:rowOff>119670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23687"/>
          <a:ext cx="889000" cy="1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108587</xdr:rowOff>
    </xdr:from>
    <xdr:to>
      <xdr:col>76</xdr:col>
      <xdr:colOff>114300</xdr:colOff>
      <xdr:row>38</xdr:row>
      <xdr:rowOff>114394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23687"/>
          <a:ext cx="889000" cy="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86820</xdr:rowOff>
    </xdr:from>
    <xdr:to>
      <xdr:col>71</xdr:col>
      <xdr:colOff>177800</xdr:colOff>
      <xdr:row>38</xdr:row>
      <xdr:rowOff>114394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01920"/>
          <a:ext cx="889000" cy="2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51895</xdr:rowOff>
    </xdr:from>
    <xdr:to>
      <xdr:col>85</xdr:col>
      <xdr:colOff>177800</xdr:colOff>
      <xdr:row>38</xdr:row>
      <xdr:rowOff>153495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6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6868</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68870</xdr:rowOff>
    </xdr:from>
    <xdr:to>
      <xdr:col>81</xdr:col>
      <xdr:colOff>101600</xdr:colOff>
      <xdr:row>38</xdr:row>
      <xdr:rowOff>170470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161597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57787</xdr:rowOff>
    </xdr:from>
    <xdr:to>
      <xdr:col>76</xdr:col>
      <xdr:colOff>165100</xdr:colOff>
      <xdr:row>38</xdr:row>
      <xdr:rowOff>159387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150514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6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63594</xdr:rowOff>
    </xdr:from>
    <xdr:to>
      <xdr:col>72</xdr:col>
      <xdr:colOff>38100</xdr:colOff>
      <xdr:row>38</xdr:row>
      <xdr:rowOff>165194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156321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7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36020</xdr:rowOff>
    </xdr:from>
    <xdr:to>
      <xdr:col>67</xdr:col>
      <xdr:colOff>101600</xdr:colOff>
      <xdr:row>38</xdr:row>
      <xdr:rowOff>137620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128747</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64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126733</xdr:rowOff>
    </xdr:from>
    <xdr:to>
      <xdr:col>85</xdr:col>
      <xdr:colOff>127000</xdr:colOff>
      <xdr:row>77</xdr:row>
      <xdr:rowOff>136082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28383"/>
          <a:ext cx="838200" cy="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126733</xdr:rowOff>
    </xdr:from>
    <xdr:to>
      <xdr:col>81</xdr:col>
      <xdr:colOff>50800</xdr:colOff>
      <xdr:row>77</xdr:row>
      <xdr:rowOff>130693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28383"/>
          <a:ext cx="889000" cy="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130693</xdr:rowOff>
    </xdr:from>
    <xdr:to>
      <xdr:col>76</xdr:col>
      <xdr:colOff>114300</xdr:colOff>
      <xdr:row>77</xdr:row>
      <xdr:rowOff>133716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32343"/>
          <a:ext cx="889000" cy="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128832</xdr:rowOff>
    </xdr:from>
    <xdr:to>
      <xdr:col>71</xdr:col>
      <xdr:colOff>177800</xdr:colOff>
      <xdr:row>77</xdr:row>
      <xdr:rowOff>133716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30482"/>
          <a:ext cx="889000" cy="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85282</xdr:rowOff>
    </xdr:from>
    <xdr:to>
      <xdr:col>85</xdr:col>
      <xdr:colOff>177800</xdr:colOff>
      <xdr:row>78</xdr:row>
      <xdr:rowOff>15432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8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63709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75933</xdr:rowOff>
    </xdr:from>
    <xdr:to>
      <xdr:col>81</xdr:col>
      <xdr:colOff>101600</xdr:colOff>
      <xdr:row>78</xdr:row>
      <xdr:rowOff>6083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7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168660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7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79893</xdr:rowOff>
    </xdr:from>
    <xdr:to>
      <xdr:col>76</xdr:col>
      <xdr:colOff>165100</xdr:colOff>
      <xdr:row>78</xdr:row>
      <xdr:rowOff>10043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8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1170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7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82916</xdr:rowOff>
    </xdr:from>
    <xdr:to>
      <xdr:col>72</xdr:col>
      <xdr:colOff>38100</xdr:colOff>
      <xdr:row>78</xdr:row>
      <xdr:rowOff>13066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8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4193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7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78032</xdr:rowOff>
    </xdr:from>
    <xdr:to>
      <xdr:col>67</xdr:col>
      <xdr:colOff>101600</xdr:colOff>
      <xdr:row>78</xdr:row>
      <xdr:rowOff>8182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7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24709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5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99975</xdr:rowOff>
    </xdr:from>
    <xdr:to>
      <xdr:col>85</xdr:col>
      <xdr:colOff>127000</xdr:colOff>
      <xdr:row>96</xdr:row>
      <xdr:rowOff>134364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387725"/>
          <a:ext cx="838200" cy="20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158993</xdr:rowOff>
    </xdr:from>
    <xdr:to>
      <xdr:col>81</xdr:col>
      <xdr:colOff>50800</xdr:colOff>
      <xdr:row>95</xdr:row>
      <xdr:rowOff>99975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275293"/>
          <a:ext cx="889000" cy="11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115106</xdr:rowOff>
    </xdr:from>
    <xdr:to>
      <xdr:col>76</xdr:col>
      <xdr:colOff>114300</xdr:colOff>
      <xdr:row>94</xdr:row>
      <xdr:rowOff>158993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231406"/>
          <a:ext cx="889000" cy="4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80877</xdr:rowOff>
    </xdr:from>
    <xdr:to>
      <xdr:col>71</xdr:col>
      <xdr:colOff>177800</xdr:colOff>
      <xdr:row>94</xdr:row>
      <xdr:rowOff>115106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197177"/>
          <a:ext cx="889000" cy="3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83564</xdr:rowOff>
    </xdr:from>
    <xdr:to>
      <xdr:col>85</xdr:col>
      <xdr:colOff>177800</xdr:colOff>
      <xdr:row>97</xdr:row>
      <xdr:rowOff>13714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54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106441</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39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49175</xdr:rowOff>
    </xdr:from>
    <xdr:to>
      <xdr:col>81</xdr:col>
      <xdr:colOff>101600</xdr:colOff>
      <xdr:row>95</xdr:row>
      <xdr:rowOff>150775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3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167302</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11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108193</xdr:rowOff>
    </xdr:from>
    <xdr:to>
      <xdr:col>76</xdr:col>
      <xdr:colOff>165100</xdr:colOff>
      <xdr:row>95</xdr:row>
      <xdr:rowOff>38343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22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54870</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599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64306</xdr:rowOff>
    </xdr:from>
    <xdr:to>
      <xdr:col>72</xdr:col>
      <xdr:colOff>38100</xdr:colOff>
      <xdr:row>94</xdr:row>
      <xdr:rowOff>165906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18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10983</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595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30077</xdr:rowOff>
    </xdr:from>
    <xdr:to>
      <xdr:col>67</xdr:col>
      <xdr:colOff>101600</xdr:colOff>
      <xdr:row>94</xdr:row>
      <xdr:rowOff>131677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14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148204</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592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164350</xdr:rowOff>
    </xdr:from>
    <xdr:to>
      <xdr:col>116</xdr:col>
      <xdr:colOff>63500</xdr:colOff>
      <xdr:row>39</xdr:row>
      <xdr:rowOff>38697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679450"/>
          <a:ext cx="838200" cy="4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38697</xdr:rowOff>
    </xdr:from>
    <xdr:to>
      <xdr:col>111</xdr:col>
      <xdr:colOff>177800</xdr:colOff>
      <xdr:row>39</xdr:row>
      <xdr:rowOff>39039</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725247"/>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39039</xdr:rowOff>
    </xdr:from>
    <xdr:to>
      <xdr:col>107</xdr:col>
      <xdr:colOff>50800</xdr:colOff>
      <xdr:row>39</xdr:row>
      <xdr:rowOff>39268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725589"/>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39268</xdr:rowOff>
    </xdr:from>
    <xdr:to>
      <xdr:col>102</xdr:col>
      <xdr:colOff>114300</xdr:colOff>
      <xdr:row>39</xdr:row>
      <xdr:rowOff>40602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725818"/>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113550</xdr:rowOff>
    </xdr:from>
    <xdr:to>
      <xdr:col>116</xdr:col>
      <xdr:colOff>114300</xdr:colOff>
      <xdr:row>39</xdr:row>
      <xdr:rowOff>43700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28477</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159347</xdr:rowOff>
    </xdr:from>
    <xdr:to>
      <xdr:col>112</xdr:col>
      <xdr:colOff>38100</xdr:colOff>
      <xdr:row>39</xdr:row>
      <xdr:rowOff>89497</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7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80624</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4017" y="6767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159689</xdr:rowOff>
    </xdr:from>
    <xdr:to>
      <xdr:col>107</xdr:col>
      <xdr:colOff>101600</xdr:colOff>
      <xdr:row>39</xdr:row>
      <xdr:rowOff>89839</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7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80966</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767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159918</xdr:rowOff>
    </xdr:from>
    <xdr:to>
      <xdr:col>102</xdr:col>
      <xdr:colOff>165100</xdr:colOff>
      <xdr:row>39</xdr:row>
      <xdr:rowOff>90068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7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81195</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6017" y="6767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161252</xdr:rowOff>
    </xdr:from>
    <xdr:to>
      <xdr:col>98</xdr:col>
      <xdr:colOff>38100</xdr:colOff>
      <xdr:row>39</xdr:row>
      <xdr:rowOff>91402</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7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82529</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7017" y="6769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135403</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050803"/>
          <a:ext cx="838200" cy="103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84603</xdr:rowOff>
    </xdr:from>
    <xdr:to>
      <xdr:col>116</xdr:col>
      <xdr:colOff>114300</xdr:colOff>
      <xdr:row>53</xdr:row>
      <xdr:rowOff>14753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00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107480</xdr:rowOff>
    </xdr:from>
    <xdr:ext cx="534377"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885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86387</xdr:rowOff>
    </xdr:from>
    <xdr:to>
      <xdr:col>116</xdr:col>
      <xdr:colOff>63500</xdr:colOff>
      <xdr:row>74</xdr:row>
      <xdr:rowOff>143521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73687"/>
          <a:ext cx="838200" cy="5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143521</xdr:rowOff>
    </xdr:from>
    <xdr:to>
      <xdr:col>111</xdr:col>
      <xdr:colOff>177800</xdr:colOff>
      <xdr:row>75</xdr:row>
      <xdr:rowOff>14492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830821"/>
          <a:ext cx="889000" cy="4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14492</xdr:rowOff>
    </xdr:from>
    <xdr:to>
      <xdr:col>107</xdr:col>
      <xdr:colOff>50800</xdr:colOff>
      <xdr:row>75</xdr:row>
      <xdr:rowOff>21808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73242"/>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21808</xdr:rowOff>
    </xdr:from>
    <xdr:to>
      <xdr:col>102</xdr:col>
      <xdr:colOff>114300</xdr:colOff>
      <xdr:row>75</xdr:row>
      <xdr:rowOff>58204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880558"/>
          <a:ext cx="889000" cy="3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35587</xdr:rowOff>
    </xdr:from>
    <xdr:to>
      <xdr:col>116</xdr:col>
      <xdr:colOff>114300</xdr:colOff>
      <xdr:row>74</xdr:row>
      <xdr:rowOff>137187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2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58464</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7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92721</xdr:rowOff>
    </xdr:from>
    <xdr:to>
      <xdr:col>112</xdr:col>
      <xdr:colOff>38100</xdr:colOff>
      <xdr:row>75</xdr:row>
      <xdr:rowOff>22871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7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13998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87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135142</xdr:rowOff>
    </xdr:from>
    <xdr:to>
      <xdr:col>107</xdr:col>
      <xdr:colOff>101600</xdr:colOff>
      <xdr:row>75</xdr:row>
      <xdr:rowOff>65292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2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56419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9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142458</xdr:rowOff>
    </xdr:from>
    <xdr:to>
      <xdr:col>102</xdr:col>
      <xdr:colOff>165100</xdr:colOff>
      <xdr:row>75</xdr:row>
      <xdr:rowOff>72608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2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63735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2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7404</xdr:rowOff>
    </xdr:from>
    <xdr:to>
      <xdr:col>98</xdr:col>
      <xdr:colOff>38100</xdr:colOff>
      <xdr:row>75</xdr:row>
      <xdr:rowOff>109004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6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100131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95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１，３４４，３３６円となり、類似団体内平均値と比較すると、大きな決算額となった。これは、補助費等において地域電子通貨を利用した景気対策事業やふるさと納税に係る歳出が主な要因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人件費は、職員数が２人減ったが人件費自体は人事院勧告に伴う給料表の改定等で増加し、さらに人口減少の影響で住民一人当たりの額は増加した。また、職員数が類似団体内平均値と比較して多く平均年齢も高い。将来人口に見合った定員管理を行う必要が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・扶助費は、前年度と比較して３，８２３円増加した。これは、扶助費自体が制度改正に伴う児童手当の増加と介護訓練等給付金が増加したことに加えて、人口減少の影響が主な要因である。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費等は、前年度と比較して１６，４９８円減少したものの、類似団体内平均値を大きく上回っている。これは、地域電子通貨を利用した景気対策事業の実施が主な要因である。その他の補助金については事業内容を精査し、必要性の低い事業の見直しや廃止を進めていく。</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普通建設事業費は、昨年度と比較して１３，８８２円増加した。これは、施設の改修や道路等の長寿命化対策事業の増加が主な要因である。新規整備や改修事業よりも長寿命化等の維持保全事業にシフトしていることで全体的な支出が抑えられ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積立金が類似団体内平均値に対して大きく上回っているのは、ふるさと納税寄附金の基金積み立てによるところが大きいが、年々、寄附金自体が減っているので健全な財政運営ができるよう経常経費の削減に努め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貸付金は、昨年度と比較して３６，５７８円増加した。これは、観光施設緊急支援貸付金の皆増が主な要因である。また、繰出金は、昨年度と比較して３，４９９円増加した。これは、後期高齢者医療特別会計繰出金や介護保険事業特別会計繰出金の増加が主な要因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9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6,639
6,479
105.41
9,402,928
8,925,044
430,387
3,481,775
2,918,346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150114</xdr:rowOff>
    </xdr:from>
    <xdr:to>
      <xdr:col>24</xdr:col>
      <xdr:colOff>63500</xdr:colOff>
      <xdr:row>37</xdr:row>
      <xdr:rowOff>35814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2231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155575</xdr:rowOff>
    </xdr:from>
    <xdr:to>
      <xdr:col>19</xdr:col>
      <xdr:colOff>177800</xdr:colOff>
      <xdr:row>37</xdr:row>
      <xdr:rowOff>35814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27775"/>
          <a:ext cx="889000" cy="5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155575</xdr:rowOff>
    </xdr:from>
    <xdr:to>
      <xdr:col>15</xdr:col>
      <xdr:colOff>50800</xdr:colOff>
      <xdr:row>37</xdr:row>
      <xdr:rowOff>103886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27775"/>
          <a:ext cx="889000" cy="11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103886</xdr:rowOff>
    </xdr:from>
    <xdr:to>
      <xdr:col>10</xdr:col>
      <xdr:colOff>114300</xdr:colOff>
      <xdr:row>37</xdr:row>
      <xdr:rowOff>141986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475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99314</xdr:rowOff>
    </xdr:from>
    <xdr:to>
      <xdr:col>24</xdr:col>
      <xdr:colOff>114300</xdr:colOff>
      <xdr:row>37</xdr:row>
      <xdr:rowOff>29464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77741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156464</xdr:rowOff>
    </xdr:from>
    <xdr:to>
      <xdr:col>20</xdr:col>
      <xdr:colOff>38100</xdr:colOff>
      <xdr:row>37</xdr:row>
      <xdr:rowOff>86614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77741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104775</xdr:rowOff>
    </xdr:from>
    <xdr:to>
      <xdr:col>15</xdr:col>
      <xdr:colOff>101600</xdr:colOff>
      <xdr:row>37</xdr:row>
      <xdr:rowOff>34925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26052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53086</xdr:rowOff>
    </xdr:from>
    <xdr:to>
      <xdr:col>10</xdr:col>
      <xdr:colOff>165100</xdr:colOff>
      <xdr:row>37</xdr:row>
      <xdr:rowOff>154686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9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145813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91186</xdr:rowOff>
    </xdr:from>
    <xdr:to>
      <xdr:col>6</xdr:col>
      <xdr:colOff>38100</xdr:colOff>
      <xdr:row>38</xdr:row>
      <xdr:rowOff>21336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12463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2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121110</xdr:rowOff>
    </xdr:from>
    <xdr:to>
      <xdr:col>24</xdr:col>
      <xdr:colOff>63500</xdr:colOff>
      <xdr:row>57</xdr:row>
      <xdr:rowOff>28194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22310"/>
          <a:ext cx="838200" cy="7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83753</xdr:rowOff>
    </xdr:from>
    <xdr:to>
      <xdr:col>19</xdr:col>
      <xdr:colOff>177800</xdr:colOff>
      <xdr:row>56</xdr:row>
      <xdr:rowOff>121110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84953"/>
          <a:ext cx="889000" cy="3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83753</xdr:rowOff>
    </xdr:from>
    <xdr:to>
      <xdr:col>15</xdr:col>
      <xdr:colOff>50800</xdr:colOff>
      <xdr:row>56</xdr:row>
      <xdr:rowOff>97665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84953"/>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144932</xdr:rowOff>
    </xdr:from>
    <xdr:to>
      <xdr:col>10</xdr:col>
      <xdr:colOff>114300</xdr:colOff>
      <xdr:row>56</xdr:row>
      <xdr:rowOff>97665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74682"/>
          <a:ext cx="889000" cy="12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148844</xdr:rowOff>
    </xdr:from>
    <xdr:to>
      <xdr:col>24</xdr:col>
      <xdr:colOff>114300</xdr:colOff>
      <xdr:row>57</xdr:row>
      <xdr:rowOff>78994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70310</xdr:rowOff>
    </xdr:from>
    <xdr:to>
      <xdr:col>20</xdr:col>
      <xdr:colOff>38100</xdr:colOff>
      <xdr:row>57</xdr:row>
      <xdr:rowOff>460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7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16987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46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32953</xdr:rowOff>
    </xdr:from>
    <xdr:to>
      <xdr:col>15</xdr:col>
      <xdr:colOff>101600</xdr:colOff>
      <xdr:row>56</xdr:row>
      <xdr:rowOff>134553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3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151080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0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46865</xdr:rowOff>
    </xdr:from>
    <xdr:to>
      <xdr:col>10</xdr:col>
      <xdr:colOff>165100</xdr:colOff>
      <xdr:row>56</xdr:row>
      <xdr:rowOff>148465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164992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2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94132</xdr:rowOff>
    </xdr:from>
    <xdr:to>
      <xdr:col>6</xdr:col>
      <xdr:colOff>38100</xdr:colOff>
      <xdr:row>56</xdr:row>
      <xdr:rowOff>24282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2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40809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9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59846</xdr:rowOff>
    </xdr:from>
    <xdr:to>
      <xdr:col>24</xdr:col>
      <xdr:colOff>63500</xdr:colOff>
      <xdr:row>77</xdr:row>
      <xdr:rowOff>98884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61496"/>
          <a:ext cx="838200" cy="3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98884</xdr:rowOff>
    </xdr:from>
    <xdr:to>
      <xdr:col>19</xdr:col>
      <xdr:colOff>177800</xdr:colOff>
      <xdr:row>77</xdr:row>
      <xdr:rowOff>154170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0534"/>
          <a:ext cx="889000" cy="5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142165</xdr:rowOff>
    </xdr:from>
    <xdr:to>
      <xdr:col>15</xdr:col>
      <xdr:colOff>50800</xdr:colOff>
      <xdr:row>77</xdr:row>
      <xdr:rowOff>154170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43815"/>
          <a:ext cx="889000" cy="1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142165</xdr:rowOff>
    </xdr:from>
    <xdr:to>
      <xdr:col>10</xdr:col>
      <xdr:colOff>114300</xdr:colOff>
      <xdr:row>78</xdr:row>
      <xdr:rowOff>69611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43815"/>
          <a:ext cx="889000" cy="9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9046</xdr:rowOff>
    </xdr:from>
    <xdr:to>
      <xdr:col>24</xdr:col>
      <xdr:colOff>114300</xdr:colOff>
      <xdr:row>77</xdr:row>
      <xdr:rowOff>110646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1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158923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8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48084</xdr:rowOff>
    </xdr:from>
    <xdr:to>
      <xdr:col>20</xdr:col>
      <xdr:colOff>38100</xdr:colOff>
      <xdr:row>77</xdr:row>
      <xdr:rowOff>149684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4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140811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2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103370</xdr:rowOff>
    </xdr:from>
    <xdr:to>
      <xdr:col>15</xdr:col>
      <xdr:colOff>101600</xdr:colOff>
      <xdr:row>78</xdr:row>
      <xdr:rowOff>33520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24647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9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91365</xdr:rowOff>
    </xdr:from>
    <xdr:to>
      <xdr:col>10</xdr:col>
      <xdr:colOff>165100</xdr:colOff>
      <xdr:row>78</xdr:row>
      <xdr:rowOff>21515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9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12642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85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18811</xdr:rowOff>
    </xdr:from>
    <xdr:to>
      <xdr:col>6</xdr:col>
      <xdr:colOff>38100</xdr:colOff>
      <xdr:row>78</xdr:row>
      <xdr:rowOff>120411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111538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8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97141</xdr:rowOff>
    </xdr:from>
    <xdr:to>
      <xdr:col>24</xdr:col>
      <xdr:colOff>63500</xdr:colOff>
      <xdr:row>98</xdr:row>
      <xdr:rowOff>102391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99241"/>
          <a:ext cx="838200" cy="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101518</xdr:rowOff>
    </xdr:from>
    <xdr:to>
      <xdr:col>19</xdr:col>
      <xdr:colOff>177800</xdr:colOff>
      <xdr:row>98</xdr:row>
      <xdr:rowOff>102391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03618"/>
          <a:ext cx="889000" cy="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101518</xdr:rowOff>
    </xdr:from>
    <xdr:to>
      <xdr:col>15</xdr:col>
      <xdr:colOff>50800</xdr:colOff>
      <xdr:row>98</xdr:row>
      <xdr:rowOff>103274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3618"/>
          <a:ext cx="8890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103274</xdr:rowOff>
    </xdr:from>
    <xdr:to>
      <xdr:col>10</xdr:col>
      <xdr:colOff>114300</xdr:colOff>
      <xdr:row>98</xdr:row>
      <xdr:rowOff>104623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5374"/>
          <a:ext cx="889000" cy="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46341</xdr:rowOff>
    </xdr:from>
    <xdr:to>
      <xdr:col>24</xdr:col>
      <xdr:colOff>114300</xdr:colOff>
      <xdr:row>98</xdr:row>
      <xdr:rowOff>147941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51591</xdr:rowOff>
    </xdr:from>
    <xdr:to>
      <xdr:col>20</xdr:col>
      <xdr:colOff>38100</xdr:colOff>
      <xdr:row>98</xdr:row>
      <xdr:rowOff>153191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144318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50718</xdr:rowOff>
    </xdr:from>
    <xdr:to>
      <xdr:col>15</xdr:col>
      <xdr:colOff>101600</xdr:colOff>
      <xdr:row>98</xdr:row>
      <xdr:rowOff>152318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143445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52474</xdr:rowOff>
    </xdr:from>
    <xdr:to>
      <xdr:col>10</xdr:col>
      <xdr:colOff>165100</xdr:colOff>
      <xdr:row>98</xdr:row>
      <xdr:rowOff>154074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145201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53823</xdr:rowOff>
    </xdr:from>
    <xdr:to>
      <xdr:col>6</xdr:col>
      <xdr:colOff>38100</xdr:colOff>
      <xdr:row>98</xdr:row>
      <xdr:rowOff>155423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146550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45056</xdr:rowOff>
    </xdr:from>
    <xdr:to>
      <xdr:col>55</xdr:col>
      <xdr:colOff>0</xdr:colOff>
      <xdr:row>58</xdr:row>
      <xdr:rowOff>69230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89156"/>
          <a:ext cx="838200" cy="2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69230</xdr:rowOff>
    </xdr:from>
    <xdr:to>
      <xdr:col>50</xdr:col>
      <xdr:colOff>114300</xdr:colOff>
      <xdr:row>58</xdr:row>
      <xdr:rowOff>118665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013330"/>
          <a:ext cx="889000" cy="4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98735</xdr:rowOff>
    </xdr:from>
    <xdr:to>
      <xdr:col>45</xdr:col>
      <xdr:colOff>177800</xdr:colOff>
      <xdr:row>58</xdr:row>
      <xdr:rowOff>118665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10042835"/>
          <a:ext cx="889000" cy="1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89568</xdr:rowOff>
    </xdr:from>
    <xdr:to>
      <xdr:col>41</xdr:col>
      <xdr:colOff>50800</xdr:colOff>
      <xdr:row>58</xdr:row>
      <xdr:rowOff>98735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33668"/>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165706</xdr:rowOff>
    </xdr:from>
    <xdr:to>
      <xdr:col>55</xdr:col>
      <xdr:colOff>50800</xdr:colOff>
      <xdr:row>58</xdr:row>
      <xdr:rowOff>95856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3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144133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1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18430</xdr:rowOff>
    </xdr:from>
    <xdr:to>
      <xdr:col>50</xdr:col>
      <xdr:colOff>165100</xdr:colOff>
      <xdr:row>58</xdr:row>
      <xdr:rowOff>120030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6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111157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5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67865</xdr:rowOff>
    </xdr:from>
    <xdr:to>
      <xdr:col>46</xdr:col>
      <xdr:colOff>38100</xdr:colOff>
      <xdr:row>58</xdr:row>
      <xdr:rowOff>169465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1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160592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0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47935</xdr:rowOff>
    </xdr:from>
    <xdr:to>
      <xdr:col>41</xdr:col>
      <xdr:colOff>101600</xdr:colOff>
      <xdr:row>58</xdr:row>
      <xdr:rowOff>149535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9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140662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8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38768</xdr:rowOff>
    </xdr:from>
    <xdr:to>
      <xdr:col>36</xdr:col>
      <xdr:colOff>165100</xdr:colOff>
      <xdr:row>58</xdr:row>
      <xdr:rowOff>140368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8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131495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18648</xdr:rowOff>
    </xdr:from>
    <xdr:to>
      <xdr:col>55</xdr:col>
      <xdr:colOff>0</xdr:colOff>
      <xdr:row>70</xdr:row>
      <xdr:rowOff>124651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2020148"/>
          <a:ext cx="838200" cy="10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124651</xdr:rowOff>
    </xdr:from>
    <xdr:to>
      <xdr:col>50</xdr:col>
      <xdr:colOff>114300</xdr:colOff>
      <xdr:row>71</xdr:row>
      <xdr:rowOff>4868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2126151"/>
          <a:ext cx="889000" cy="5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4868</xdr:rowOff>
    </xdr:from>
    <xdr:to>
      <xdr:col>45</xdr:col>
      <xdr:colOff>177800</xdr:colOff>
      <xdr:row>74</xdr:row>
      <xdr:rowOff>3527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2177818"/>
          <a:ext cx="889000" cy="51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120684</xdr:rowOff>
    </xdr:from>
    <xdr:to>
      <xdr:col>41</xdr:col>
      <xdr:colOff>50800</xdr:colOff>
      <xdr:row>74</xdr:row>
      <xdr:rowOff>3527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636534"/>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139298</xdr:rowOff>
    </xdr:from>
    <xdr:to>
      <xdr:col>55</xdr:col>
      <xdr:colOff>50800</xdr:colOff>
      <xdr:row>70</xdr:row>
      <xdr:rowOff>69448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196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92325</xdr:rowOff>
    </xdr:from>
    <xdr:ext cx="599010"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1922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73851</xdr:rowOff>
    </xdr:from>
    <xdr:to>
      <xdr:col>50</xdr:col>
      <xdr:colOff>165100</xdr:colOff>
      <xdr:row>71</xdr:row>
      <xdr:rowOff>4001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07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69</xdr:row>
      <xdr:rowOff>20528</xdr:rowOff>
    </xdr:from>
    <xdr:ext cx="59901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39795" y="1185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125518</xdr:rowOff>
    </xdr:from>
    <xdr:to>
      <xdr:col>46</xdr:col>
      <xdr:colOff>38100</xdr:colOff>
      <xdr:row>71</xdr:row>
      <xdr:rowOff>55668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12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69</xdr:row>
      <xdr:rowOff>72195</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50795" y="1190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124177</xdr:rowOff>
    </xdr:from>
    <xdr:to>
      <xdr:col>41</xdr:col>
      <xdr:colOff>101600</xdr:colOff>
      <xdr:row>74</xdr:row>
      <xdr:rowOff>54327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6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70854</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61795" y="1241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69884</xdr:rowOff>
    </xdr:from>
    <xdr:to>
      <xdr:col>36</xdr:col>
      <xdr:colOff>165100</xdr:colOff>
      <xdr:row>74</xdr:row>
      <xdr:rowOff>34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58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16561</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672795" y="1236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162664</xdr:rowOff>
    </xdr:from>
    <xdr:to>
      <xdr:col>55</xdr:col>
      <xdr:colOff>0</xdr:colOff>
      <xdr:row>97</xdr:row>
      <xdr:rowOff>103553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21864"/>
          <a:ext cx="838200" cy="11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66881</xdr:rowOff>
    </xdr:from>
    <xdr:to>
      <xdr:col>50</xdr:col>
      <xdr:colOff>114300</xdr:colOff>
      <xdr:row>97</xdr:row>
      <xdr:rowOff>103553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697531"/>
          <a:ext cx="889000" cy="3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66881</xdr:rowOff>
    </xdr:from>
    <xdr:to>
      <xdr:col>45</xdr:col>
      <xdr:colOff>177800</xdr:colOff>
      <xdr:row>97</xdr:row>
      <xdr:rowOff>145351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97531"/>
          <a:ext cx="889000" cy="7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71875</xdr:rowOff>
    </xdr:from>
    <xdr:to>
      <xdr:col>41</xdr:col>
      <xdr:colOff>50800</xdr:colOff>
      <xdr:row>97</xdr:row>
      <xdr:rowOff>145351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02525"/>
          <a:ext cx="889000" cy="7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111864</xdr:rowOff>
    </xdr:from>
    <xdr:to>
      <xdr:col>55</xdr:col>
      <xdr:colOff>50800</xdr:colOff>
      <xdr:row>97</xdr:row>
      <xdr:rowOff>42014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7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90291</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4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52753</xdr:rowOff>
    </xdr:from>
    <xdr:to>
      <xdr:col>50</xdr:col>
      <xdr:colOff>165100</xdr:colOff>
      <xdr:row>97</xdr:row>
      <xdr:rowOff>154353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8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145480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7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16081</xdr:rowOff>
    </xdr:from>
    <xdr:to>
      <xdr:col>46</xdr:col>
      <xdr:colOff>38100</xdr:colOff>
      <xdr:row>97</xdr:row>
      <xdr:rowOff>117681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4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108808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3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94551</xdr:rowOff>
    </xdr:from>
    <xdr:to>
      <xdr:col>41</xdr:col>
      <xdr:colOff>101600</xdr:colOff>
      <xdr:row>98</xdr:row>
      <xdr:rowOff>24701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2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15828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1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21075</xdr:rowOff>
    </xdr:from>
    <xdr:to>
      <xdr:col>36</xdr:col>
      <xdr:colOff>165100</xdr:colOff>
      <xdr:row>97</xdr:row>
      <xdr:rowOff>122675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5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113802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4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139831</xdr:rowOff>
    </xdr:from>
    <xdr:to>
      <xdr:col>85</xdr:col>
      <xdr:colOff>127000</xdr:colOff>
      <xdr:row>33</xdr:row>
      <xdr:rowOff>99042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5626231"/>
          <a:ext cx="838200" cy="13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139831</xdr:rowOff>
    </xdr:from>
    <xdr:to>
      <xdr:col>81</xdr:col>
      <xdr:colOff>50800</xdr:colOff>
      <xdr:row>35</xdr:row>
      <xdr:rowOff>24486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5626231"/>
          <a:ext cx="889000" cy="39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24486</xdr:rowOff>
    </xdr:from>
    <xdr:to>
      <xdr:col>76</xdr:col>
      <xdr:colOff>114300</xdr:colOff>
      <xdr:row>36</xdr:row>
      <xdr:rowOff>49381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025236"/>
          <a:ext cx="889000" cy="19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110145</xdr:rowOff>
    </xdr:from>
    <xdr:to>
      <xdr:col>71</xdr:col>
      <xdr:colOff>177800</xdr:colOff>
      <xdr:row>36</xdr:row>
      <xdr:rowOff>49381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5939445"/>
          <a:ext cx="889000" cy="28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48242</xdr:rowOff>
    </xdr:from>
    <xdr:to>
      <xdr:col>85</xdr:col>
      <xdr:colOff>177800</xdr:colOff>
      <xdr:row>33</xdr:row>
      <xdr:rowOff>149842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70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71119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55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89031</xdr:rowOff>
    </xdr:from>
    <xdr:to>
      <xdr:col>81</xdr:col>
      <xdr:colOff>101600</xdr:colOff>
      <xdr:row>33</xdr:row>
      <xdr:rowOff>19181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57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35708</xdr:rowOff>
    </xdr:from>
    <xdr:ext cx="59901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181795" y="5350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145136</xdr:rowOff>
    </xdr:from>
    <xdr:to>
      <xdr:col>76</xdr:col>
      <xdr:colOff>165100</xdr:colOff>
      <xdr:row>35</xdr:row>
      <xdr:rowOff>75286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597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91813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74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170031</xdr:rowOff>
    </xdr:from>
    <xdr:to>
      <xdr:col>72</xdr:col>
      <xdr:colOff>38100</xdr:colOff>
      <xdr:row>36</xdr:row>
      <xdr:rowOff>100181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17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116708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4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59345</xdr:rowOff>
    </xdr:from>
    <xdr:to>
      <xdr:col>67</xdr:col>
      <xdr:colOff>101600</xdr:colOff>
      <xdr:row>34</xdr:row>
      <xdr:rowOff>160945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88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6022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66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43473</xdr:rowOff>
    </xdr:from>
    <xdr:to>
      <xdr:col>85</xdr:col>
      <xdr:colOff>127000</xdr:colOff>
      <xdr:row>58</xdr:row>
      <xdr:rowOff>49824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987573"/>
          <a:ext cx="838200" cy="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43473</xdr:rowOff>
    </xdr:from>
    <xdr:to>
      <xdr:col>81</xdr:col>
      <xdr:colOff>50800</xdr:colOff>
      <xdr:row>58</xdr:row>
      <xdr:rowOff>52002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87573"/>
          <a:ext cx="889000" cy="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52002</xdr:rowOff>
    </xdr:from>
    <xdr:to>
      <xdr:col>76</xdr:col>
      <xdr:colOff>114300</xdr:colOff>
      <xdr:row>58</xdr:row>
      <xdr:rowOff>78200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96102"/>
          <a:ext cx="889000" cy="2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78200</xdr:rowOff>
    </xdr:from>
    <xdr:to>
      <xdr:col>71</xdr:col>
      <xdr:colOff>177800</xdr:colOff>
      <xdr:row>58</xdr:row>
      <xdr:rowOff>81133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10022300"/>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170474</xdr:rowOff>
    </xdr:from>
    <xdr:to>
      <xdr:col>85</xdr:col>
      <xdr:colOff>177800</xdr:colOff>
      <xdr:row>58</xdr:row>
      <xdr:rowOff>100624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4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85401</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5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164123</xdr:rowOff>
    </xdr:from>
    <xdr:to>
      <xdr:col>81</xdr:col>
      <xdr:colOff>101600</xdr:colOff>
      <xdr:row>58</xdr:row>
      <xdr:rowOff>94273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3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85400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2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1202</xdr:rowOff>
    </xdr:from>
    <xdr:to>
      <xdr:col>76</xdr:col>
      <xdr:colOff>165100</xdr:colOff>
      <xdr:row>58</xdr:row>
      <xdr:rowOff>102802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4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93929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27400</xdr:rowOff>
    </xdr:from>
    <xdr:to>
      <xdr:col>72</xdr:col>
      <xdr:colOff>38100</xdr:colOff>
      <xdr:row>58</xdr:row>
      <xdr:rowOff>129000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7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120127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6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30333</xdr:rowOff>
    </xdr:from>
    <xdr:to>
      <xdr:col>67</xdr:col>
      <xdr:colOff>101600</xdr:colOff>
      <xdr:row>58</xdr:row>
      <xdr:rowOff>131933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7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123060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6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102695</xdr:rowOff>
    </xdr:from>
    <xdr:to>
      <xdr:col>85</xdr:col>
      <xdr:colOff>127000</xdr:colOff>
      <xdr:row>78</xdr:row>
      <xdr:rowOff>119670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75795"/>
          <a:ext cx="838200" cy="1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108587</xdr:rowOff>
    </xdr:from>
    <xdr:to>
      <xdr:col>81</xdr:col>
      <xdr:colOff>50800</xdr:colOff>
      <xdr:row>78</xdr:row>
      <xdr:rowOff>119670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81687"/>
          <a:ext cx="889000" cy="1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108587</xdr:rowOff>
    </xdr:from>
    <xdr:to>
      <xdr:col>76</xdr:col>
      <xdr:colOff>114300</xdr:colOff>
      <xdr:row>78</xdr:row>
      <xdr:rowOff>114395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81687"/>
          <a:ext cx="889000" cy="5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86820</xdr:rowOff>
    </xdr:from>
    <xdr:to>
      <xdr:col>71</xdr:col>
      <xdr:colOff>177800</xdr:colOff>
      <xdr:row>78</xdr:row>
      <xdr:rowOff>114395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59920"/>
          <a:ext cx="889000" cy="2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51895</xdr:rowOff>
    </xdr:from>
    <xdr:to>
      <xdr:col>85</xdr:col>
      <xdr:colOff>177800</xdr:colOff>
      <xdr:row>78</xdr:row>
      <xdr:rowOff>153495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2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6868</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68870</xdr:rowOff>
    </xdr:from>
    <xdr:to>
      <xdr:col>81</xdr:col>
      <xdr:colOff>101600</xdr:colOff>
      <xdr:row>78</xdr:row>
      <xdr:rowOff>170470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4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161597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3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57787</xdr:rowOff>
    </xdr:from>
    <xdr:to>
      <xdr:col>76</xdr:col>
      <xdr:colOff>165100</xdr:colOff>
      <xdr:row>78</xdr:row>
      <xdr:rowOff>159387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3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150514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2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63595</xdr:rowOff>
    </xdr:from>
    <xdr:to>
      <xdr:col>72</xdr:col>
      <xdr:colOff>38100</xdr:colOff>
      <xdr:row>78</xdr:row>
      <xdr:rowOff>165195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156322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2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36020</xdr:rowOff>
    </xdr:from>
    <xdr:to>
      <xdr:col>67</xdr:col>
      <xdr:colOff>101600</xdr:colOff>
      <xdr:row>78</xdr:row>
      <xdr:rowOff>137620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0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128747</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50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126733</xdr:rowOff>
    </xdr:from>
    <xdr:to>
      <xdr:col>85</xdr:col>
      <xdr:colOff>127000</xdr:colOff>
      <xdr:row>97</xdr:row>
      <xdr:rowOff>136082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57383"/>
          <a:ext cx="838200" cy="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126733</xdr:rowOff>
    </xdr:from>
    <xdr:to>
      <xdr:col>81</xdr:col>
      <xdr:colOff>50800</xdr:colOff>
      <xdr:row>97</xdr:row>
      <xdr:rowOff>130693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57383"/>
          <a:ext cx="889000" cy="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130693</xdr:rowOff>
    </xdr:from>
    <xdr:to>
      <xdr:col>76</xdr:col>
      <xdr:colOff>114300</xdr:colOff>
      <xdr:row>97</xdr:row>
      <xdr:rowOff>133716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61343"/>
          <a:ext cx="889000" cy="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128832</xdr:rowOff>
    </xdr:from>
    <xdr:to>
      <xdr:col>71</xdr:col>
      <xdr:colOff>177800</xdr:colOff>
      <xdr:row>97</xdr:row>
      <xdr:rowOff>133716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759482"/>
          <a:ext cx="889000" cy="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85282</xdr:rowOff>
    </xdr:from>
    <xdr:to>
      <xdr:col>85</xdr:col>
      <xdr:colOff>177800</xdr:colOff>
      <xdr:row>98</xdr:row>
      <xdr:rowOff>15432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1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63709</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9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75933</xdr:rowOff>
    </xdr:from>
    <xdr:to>
      <xdr:col>81</xdr:col>
      <xdr:colOff>101600</xdr:colOff>
      <xdr:row>98</xdr:row>
      <xdr:rowOff>6083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0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168660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9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79893</xdr:rowOff>
    </xdr:from>
    <xdr:to>
      <xdr:col>76</xdr:col>
      <xdr:colOff>165100</xdr:colOff>
      <xdr:row>98</xdr:row>
      <xdr:rowOff>10043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1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1170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0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82916</xdr:rowOff>
    </xdr:from>
    <xdr:to>
      <xdr:col>72</xdr:col>
      <xdr:colOff>38100</xdr:colOff>
      <xdr:row>98</xdr:row>
      <xdr:rowOff>13066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1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4193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0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78032</xdr:rowOff>
    </xdr:from>
    <xdr:to>
      <xdr:col>67</xdr:col>
      <xdr:colOff>101600</xdr:colOff>
      <xdr:row>98</xdr:row>
      <xdr:rowOff>8182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0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24709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8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・総務費は、昨年度と比較して６１，８３８円減少したが、類似団体内平均値の約１</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２倍になっている。これは、ふるさと納税寄附金の基金積み立てなどが主な要因である。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・民生費は、介護訓練等給付費などの増加により、昨年度と比較して１０，２４６円増加したが、類似団体内平均値を下回っている。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商工費は、昨年度と比較して２７，８２２円増加し、類似団体内平均値で最大値となっている。これは、地域電子通貨を利用した景気対策事業や商工費でふるさと納税経費を支出していることが主な要因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土木費は、昨年度と比較して２４，５７１円増加したが、類似団体内平均値を下回っている。建て替えや改修よりも長寿命化等の維持保全事業にシフトしていることで全体的な支出が抑えられている。橋梁やトンネルの修繕等に一時的に大きな支出が生じる場合もあるが、地方債を活用し年度間の支出を平準化していく。</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・消防費は、昨年度と比較して１２，００３円減少したものの、類似団体内平均値の約２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２倍になっている。これは、一部事務組合負担金と津波避難タワー整備などの費用が主な要因である。今後も数年の内に津波避難タワーを整備する計画があるため、大きな支出が生じることとなる。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静岡県西伊豆町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ふるさと納税寄附金を積み立てているふるさと応援基金等を活用することにより、町単独事業等の財源を確保できており、財政調整基金残高は増加傾向にあったが、計画している大規模事業の原資をより明確化するため、令和元年度から令和５年度まで財政調整基金から公共施設等総合管理基金などに順次積み替えを行っていた。これにより、実質単年度収支はマイナスが続いていたが、令和６年度は積み替えを行わなかったため、プラスとなった。</a:t>
          </a:r>
        </a:p>
        <a:p>
          <a:r>
            <a:rPr kumimoji="1" lang="ja-JP" altLang="en-US" sz="1200">
              <a:latin typeface="ＭＳ ゴシック" pitchFamily="49" charset="-128"/>
              <a:ea typeface="ＭＳ ゴシック" pitchFamily="49" charset="-128"/>
            </a:rPr>
            <a:t>　最終的な財政調整基金残高は、最低でも標準財政規模比で２０％程度を確保していく。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静岡県西伊豆町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itchFamily="49" charset="-128"/>
              <a:ea typeface="ＭＳ ゴシック" pitchFamily="49" charset="-128"/>
            </a:rPr>
            <a:t>　一般会計を除く上位二つの公営企業会計で黒字額が多い主な要因は、施設更新を行う費用を貯蓄していることが挙げられる。</a:t>
          </a:r>
        </a:p>
        <a:p>
          <a:r>
            <a:rPr kumimoji="1" lang="ja-JP" altLang="en-US" sz="1100">
              <a:solidFill>
                <a:sysClr val="windowText" lastClr="000000"/>
              </a:solidFill>
              <a:latin typeface="ＭＳ ゴシック" pitchFamily="49" charset="-128"/>
              <a:ea typeface="ＭＳ ゴシック" pitchFamily="49" charset="-128"/>
            </a:rPr>
            <a:t>　水道事業会計は、人口減少等により流動資産は減少傾向にあるが流動負債も減少しているため、黒字額は大きく変化していない。水道事業ビジョン・経営戦略による、人口減少社会に即した施設のダウンサイジング化等により経費削減に努めていく。</a:t>
          </a:r>
        </a:p>
        <a:p>
          <a:r>
            <a:rPr kumimoji="1" lang="ja-JP" altLang="en-US" sz="1100">
              <a:solidFill>
                <a:sysClr val="windowText" lastClr="000000"/>
              </a:solidFill>
              <a:latin typeface="ＭＳ ゴシック" pitchFamily="49" charset="-128"/>
              <a:ea typeface="ＭＳ ゴシック" pitchFamily="49" charset="-128"/>
            </a:rPr>
            <a:t>　温泉事業会計は、施設更新等の支出が少ないことで流動資産は増加傾向にあるが、利用者の減少や物価高騰の影響により、令和５年度で前年度と比較して５</a:t>
          </a:r>
          <a:r>
            <a:rPr kumimoji="1" lang="en-US" altLang="ja-JP" sz="1100">
              <a:solidFill>
                <a:sysClr val="windowText" lastClr="000000"/>
              </a:solidFill>
              <a:latin typeface="ＭＳ ゴシック" pitchFamily="49" charset="-128"/>
              <a:ea typeface="ＭＳ ゴシック" pitchFamily="49" charset="-128"/>
            </a:rPr>
            <a:t>.</a:t>
          </a:r>
          <a:r>
            <a:rPr kumimoji="1" lang="ja-JP" altLang="en-US" sz="1100">
              <a:solidFill>
                <a:sysClr val="windowText" lastClr="000000"/>
              </a:solidFill>
              <a:latin typeface="ＭＳ ゴシック" pitchFamily="49" charset="-128"/>
              <a:ea typeface="ＭＳ ゴシック" pitchFamily="49" charset="-128"/>
            </a:rPr>
            <a:t>６７％低下、令和６年度も０</a:t>
          </a:r>
          <a:r>
            <a:rPr kumimoji="1" lang="en-US" altLang="ja-JP" sz="1100">
              <a:solidFill>
                <a:sysClr val="windowText" lastClr="000000"/>
              </a:solidFill>
              <a:latin typeface="ＭＳ ゴシック" pitchFamily="49" charset="-128"/>
              <a:ea typeface="ＭＳ ゴシック" pitchFamily="49" charset="-128"/>
            </a:rPr>
            <a:t>.</a:t>
          </a:r>
          <a:r>
            <a:rPr kumimoji="1" lang="ja-JP" altLang="en-US" sz="1100">
              <a:solidFill>
                <a:sysClr val="windowText" lastClr="000000"/>
              </a:solidFill>
              <a:latin typeface="ＭＳ ゴシック" pitchFamily="49" charset="-128"/>
              <a:ea typeface="ＭＳ ゴシック" pitchFamily="49" charset="-128"/>
            </a:rPr>
            <a:t>２７％低下した。今後、老朽管の布設替えなどを予定しているため、令和２年度に策定した温泉経営戦略により経費削減に努めていく。</a:t>
          </a:r>
        </a:p>
        <a:p>
          <a:r>
            <a:rPr kumimoji="1" lang="ja-JP" altLang="en-US" sz="1100">
              <a:solidFill>
                <a:sysClr val="windowText" lastClr="000000"/>
              </a:solidFill>
              <a:latin typeface="ＭＳ ゴシック" pitchFamily="49" charset="-128"/>
              <a:ea typeface="ＭＳ ゴシック" pitchFamily="49" charset="-128"/>
            </a:rPr>
            <a:t>　一般会計の自主財源は、町税の減収をふるさと納税でカバーする状態になっているが、留保財源に余裕があったことで財政調整基金から繰り入れすることなく実質収支が黒字となった。</a:t>
          </a:r>
        </a:p>
        <a:p>
          <a:r>
            <a:rPr kumimoji="1" lang="ja-JP" altLang="en-US" sz="1100">
              <a:solidFill>
                <a:sysClr val="windowText" lastClr="000000"/>
              </a:solidFill>
              <a:latin typeface="ＭＳ ゴシック" pitchFamily="49" charset="-128"/>
              <a:ea typeface="ＭＳ ゴシック" pitchFamily="49" charset="-128"/>
            </a:rPr>
            <a:t>　介護保険事業特別会計は、黒字額に大きな変化はないが、令和５年度まではゆるやかに低下してきており、団塊の世代が全て７５歳以上となる令和７年度以降は、黒字額が減少していくことが懸念されることから、介護保険料の改正は慎重に判断していく。</a:t>
          </a:r>
          <a:endParaRPr kumimoji="1" lang="en-US" altLang="ja-JP" sz="1100">
            <a:solidFill>
              <a:sysClr val="windowText" lastClr="000000"/>
            </a:solidFill>
            <a:latin typeface="ＭＳ ゴシック" pitchFamily="49" charset="-128"/>
            <a:ea typeface="ＭＳ ゴシック" pitchFamily="49" charset="-128"/>
          </a:endParaRPr>
        </a:p>
        <a:p>
          <a:r>
            <a:rPr kumimoji="1" lang="ja-JP" altLang="en-US" sz="1100">
              <a:solidFill>
                <a:sysClr val="windowText" lastClr="000000"/>
              </a:solidFill>
              <a:latin typeface="ＭＳ ゴシック" pitchFamily="49" charset="-128"/>
              <a:ea typeface="ＭＳ ゴシック" pitchFamily="49" charset="-128"/>
            </a:rPr>
            <a:t>　サンセットコイン事業特別会計は、令和５年度から地域電子通貨を利用した景気対策事業を一般会計から特別会計化したもので、利用者からの電子通貨のチャージ料が主な原資となっているが、前年度に引き続き令和６年度もポイント還元事業を常時実施しており、ふるさと納税や地方債を充当していることで赤字額は発生していない。</a:t>
          </a:r>
        </a:p>
        <a:p>
          <a:r>
            <a:rPr kumimoji="1" lang="ja-JP" altLang="en-US" sz="1100">
              <a:solidFill>
                <a:sysClr val="windowText" lastClr="000000"/>
              </a:solidFill>
              <a:latin typeface="ＭＳ ゴシック" pitchFamily="49" charset="-128"/>
              <a:ea typeface="ＭＳ ゴシック" pitchFamily="49" charset="-128"/>
            </a:rPr>
            <a:t>　国民健康保険特別会計及び後期高齢者医療特別会計は、大きな変化がないが、健幸づくり事業を継続し歳出削減に努めていく。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静岡県西伊豆町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令和６年度の元利償還金は、償還開始分よりも償還終了分が多く、前年度比で４千４百万円の減額となった。また、令和元年度が近年の返済ピークとなり、今後予定している大規模事業に備えて借り入れを抑制しているため、元利償還金は年々減少している。</a:t>
          </a:r>
        </a:p>
        <a:p>
          <a:r>
            <a:rPr kumimoji="1" lang="ja-JP" altLang="en-US" sz="1200">
              <a:solidFill>
                <a:sysClr val="windowText" lastClr="000000"/>
              </a:solidFill>
              <a:latin typeface="ＭＳ ゴシック" pitchFamily="49" charset="-128"/>
              <a:ea typeface="ＭＳ ゴシック" pitchFamily="49" charset="-128"/>
            </a:rPr>
            <a:t>　算入公債費等は、元利償還金と同様に償還終了分が多いため、前年度比で３千万円減額となり、年々減少している。</a:t>
          </a:r>
        </a:p>
        <a:p>
          <a:r>
            <a:rPr kumimoji="1" lang="ja-JP" altLang="en-US" sz="1200">
              <a:solidFill>
                <a:sysClr val="windowText" lastClr="000000"/>
              </a:solidFill>
              <a:latin typeface="ＭＳ ゴシック" pitchFamily="49" charset="-128"/>
              <a:ea typeface="ＭＳ ゴシック" pitchFamily="49" charset="-128"/>
            </a:rPr>
            <a:t>　実質公債費比率の分子は、元利償還金等の減少額が算入公債費等の減少額より大きいため、前年度比で１千３百万円の減額となった。</a:t>
          </a:r>
        </a:p>
        <a:p>
          <a:r>
            <a:rPr kumimoji="1" lang="ja-JP" altLang="en-US" sz="1200">
              <a:solidFill>
                <a:sysClr val="windowText" lastClr="000000"/>
              </a:solidFill>
              <a:latin typeface="ＭＳ ゴシック" pitchFamily="49" charset="-128"/>
              <a:ea typeface="ＭＳ ゴシック" pitchFamily="49" charset="-128"/>
            </a:rPr>
            <a:t>　今後予定している大規模事業によって地方債の借り入れを行う場合でも、無理のない償還ができるよう中長期的な視点で償還計画を立てる。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静岡県西伊豆町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令和６年度末における一般会計等に係る地方債の現在高は２９億１千８百万円で、前年度と比較し２億４千８百万円減少している。</a:t>
          </a:r>
        </a:p>
        <a:p>
          <a:r>
            <a:rPr kumimoji="1" lang="ja-JP" altLang="en-US" sz="1400">
              <a:solidFill>
                <a:sysClr val="windowText" lastClr="000000"/>
              </a:solidFill>
              <a:latin typeface="ＭＳ ゴシック" pitchFamily="49" charset="-128"/>
              <a:ea typeface="ＭＳ ゴシック" pitchFamily="49" charset="-128"/>
            </a:rPr>
            <a:t>　一方、令和６年度末における充当可能基金は５５億８千４百万円で、前年度と比較し７億５千１百万円減少した。これは、ふるさと納税寄附金を基金へ積み立てをしているが、その積立額以上の特定目的基金を事業費へ充当したことが主な要因である。</a:t>
          </a:r>
        </a:p>
        <a:p>
          <a:r>
            <a:rPr kumimoji="1" lang="ja-JP" altLang="en-US" sz="1400">
              <a:solidFill>
                <a:sysClr val="windowText" lastClr="000000"/>
              </a:solidFill>
              <a:latin typeface="ＭＳ ゴシック" pitchFamily="49" charset="-128"/>
              <a:ea typeface="ＭＳ ゴシック" pitchFamily="49" charset="-128"/>
            </a:rPr>
            <a:t>　近い将来、公共施設の整備に多くの地方債を借り入れ、基金も充当する予定であり、将来負担比率の上昇が想定される。同時に人口減少が加速していくと予想されるため、後世への負担を少しでも軽減し、また、無理な償還とならないよう計画的な事業の執行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静岡県西伊豆町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・決算剰余金を財政調整基金に２億１千７百万円積み立てた。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・公債費負担軽減のため、減債基金へ２千５百万円積み立てた。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・公共施設等総合管理基金については、施設改修等の管理費に１億８千万円を取り崩した。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・ふるさと応援基金については、寄附金の収入及び繰越余剰金を６億８千４百万円積み立てた一方、ふるさと応援基金充当事業に１２億８千万円取り崩した。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財政調整基金が剰余金積み立てにより増額したものの、ふるさと納税の減収等に伴うふるさと応援基金の減額や事業充当に伴う公共施設等総合管理基金の減額などにより、５億２千５百万円減額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・決算剰余金は、基本的に財政調整基金へ積み立てていくが、状況を見ながら減債基金へも積み立てていく。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・基金の使い道を明確にするため、大規模事業の事業計画に従い、状況を見ながら財政調整基金からその他特定目的基金に積み替えていく。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・公共施設等総合管理基金：公共施設等総合管理計画に基づき、総合的かつ計画的な更新、統廃合及び長寿命化に要する経費に充てる。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・ふるさと応援基金：ふるさと納税制度により寄せられた寄附金を活用し、ふるさとと言いたくなる夕陽の町づくり事業の財源に充てる。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・西伊豆町振興基金：町民の連帯の強化及び地域振興を図るため、新町建設計画に定めた事業に充てる。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・森林整備基金：町内の森林の整備及びその促進の財源に充てる。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・消防基金：西伊豆町が負担する下田地区広域消防組合に係る運営費及び投資的経費に充てる。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・公共施設等総合管理基金：施設改修等の管理費に１億８千万円を取り崩した。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・ふるさと応援基金：寄附金の収入及び繰越余剰金を６億８千４百万円積み立てた一方、ふるさと応援基金充当事業に１２億８千万円取り崩したことにより、５億９千６百万円の減少。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・森林整備基金：森林環境譲与税収入を２千万円積み立てた一方、林業関係事業費に３千１百万円取り崩したことにより１千１百万円の減少。</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・公共施設等総合管理基金：公共施設の整備に備え、計画的に財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政調整基金から積み替えを行っていく。短期的には増加するものの、今後予定している大規模事業により大きく減少する見込み。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・ふるさと応援基金：ふるさと納税の動向に注視しながら多額な積み立てにならないよう、積極的にまちづくり事業に充当していく。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・西伊豆町振興基金：地方債償還が完了した分から、順次新町建設計画に位置付けられている事業に充当する。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・森林整備基金：間伐等の森林整備を継続することができるよう必要額を積み立てる。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・決算剰余金を２億１千７百万円積み立てたことによる増加。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・利子及び運用益等により２千１百万円の増加。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・状況を見ながら公共施設の管理等に係る財源を、段階的にその他特定目的基金へ積み替えていく。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・急な支出にも対応できるよう、最低でも標準財政規模の２割程度（約７億円）は確保する。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・公債費負担軽減のため、２千５百万円積み立てたことによる増加。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・利率の高い地方債については償還済であるが、公共施設の再編等により一時的に多くの地方債償還を行う年度が生じるため、将来の返済に備え決算余剰金などを積み立てしていく。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6D0AA7F-850B-40C7-8D81-8317CE272A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BB83C2-DC8C-4CB7-B41F-8C513DF528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1E96135-B4F2-4391-AE12-03D292DBD282}"/>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5E57D83-C3C6-461F-9AAD-31EDC5B0E1D1}"/>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567A02C-5A9D-4984-B13F-C5913619701E}"/>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1AD8A29-A8AE-4FAD-98AD-34496D1D44BB}"/>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E3B3008-B808-449C-8375-3AF8A1C1C110}"/>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B5FE4E3-8DC1-4CA8-8F41-3A62DD21798A}"/>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B2E5A5A-4DEF-46C6-926A-EF5E9B47EB13}"/>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ACE38EE-7424-4CD5-B3DA-E626D55EE5BE}"/>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428EE4F-3753-4988-A942-CEB0BB7E1792}"/>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53353FD-D1D3-48ED-BB84-E79542269046}"/>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639DB48-79D5-490D-9B66-D1B5DE06BFA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F47D069-6100-4D8B-99A8-3B9D5F699BB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A00DF7C-ECBC-4C2C-99BA-4F3445953DA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6E001A7-5B69-4455-A755-72335175775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83CCAB8-659F-42BA-BFBC-7F9541C085D4}"/>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B13214B-2BE4-4AA6-8EB4-B551F979B5E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9A0D12A-3CB0-41BC-B436-0E03CA00D3AC}"/>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60B7A2C-4363-47A1-82E1-B997392039EC}"/>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D1C04ED-D887-4400-8C3F-F68A9B6D4E39}"/>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8431D0B-604E-4DF8-8337-AB70A1D8F30F}"/>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6,639
6,479
105.41
9,402,928
8,925,044
430,387
3,481,775
2,918,346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39C0E27-CF46-426D-96DA-5A585F353F2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0CF628A-A8DE-4913-A047-2EA0A9E4F85D}"/>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D5299E2-C18F-474B-9D74-A43FCC67EB6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E5BD648-1D8D-4BCE-85EC-EC61C46FB6B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E23411B-B291-44EC-B080-C071F4DD4AA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E6DEAAD-668F-4A7F-BC64-D9B19449CB6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EDD0FB1-609F-4465-83F5-DC82D0C91B0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CF2140B-2BB5-44ED-A855-644CF67E8346}"/>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A125687-ABF6-4D23-AE64-6A088E6C36C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22436CE-82CD-497F-8142-67A88A63C2C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3CC0A15-5F09-4D0B-9BD6-3FAE92B7D96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2CB625E-E912-48A6-9274-F413579754CF}"/>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71C0D0F-316D-4D96-9C16-5571929BEA94}"/>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6A318BA-F65D-430B-A6B4-9D989264EFE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412078C-B232-4767-90CC-710684A8024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EEC50FA-42EA-4640-B441-3E9AC13DC3F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80B8B22-6A58-472A-8C88-98F7DCC9C28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3FF0418-77C5-4630-AEA3-A6F544A6CBA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6B22D82-7D40-4266-9FBB-19592DD9C7A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AFBCDCE-D98C-4AEB-8A14-3277A962DD86}"/>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AFF7751-24EB-4C47-B86C-46097A71EA2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4A4A556-8846-4BE9-B30F-286BFAC53DD4}"/>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872D3E9-5B67-4559-97EF-EA431AAD813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FF7B1DB-D49F-49A3-B963-16C066575FD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E47DFBD-E33A-4787-BEDD-5356C02BA1C2}"/>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62DCB22-292D-41E7-AE64-F460EFD77AA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89F7723-EA1D-482F-A6C8-C087405563B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8754695-4A4F-47FC-A00B-B909D2A866A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A4EFF33-45E6-433F-9CB6-5AD78CD0B04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D3AF0FD-A628-4D6D-A3E3-1B944F7D9F4C}"/>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F832563-6ED6-4191-B2DD-EC958A1456D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15D7E2F-230F-455F-8B2D-911AC3E2252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0D3BD61-B1A0-4D3B-8025-45989BEA6F7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EF1DAE3-31A1-4C8A-9B63-F3F1C7AE213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BBE3099-32D7-41CD-B850-70EB8D324A6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橋りょうやトンネル、漁港施設、公営住宅など、施設の老朽化が進み、公会計上の耐用年数を迎えている施設もある。有形固定資産減価償却率については、類似団体内平均値よりも７．８％上回る結果となっている。取壊しや建替えが特定年度に集中しないよう、公共施設等個別施設計画に基づき計画的に更新を行っていく。</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03F9A01-B7D2-4DD0-8F23-B66F72DD0BF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7A79697-4DA2-4A51-9E8C-A364C3FDA5CC}"/>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9B85DC3-9FCB-4EB1-8F68-4EA92DA4AACC}"/>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2826F10A-21FE-4EE7-88FE-A8706AE3FD0E}"/>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CA72CDB0-B554-4E5B-8B09-94832FDA2EFE}"/>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F9246A1-7FBC-4D14-AB2A-335F2F896F30}"/>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435F99D5-9645-4393-A513-5D72D19CB287}"/>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4F1B6F1F-E165-4F06-9FDB-03C348CB8355}"/>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B9C69925-6354-45E3-B9C4-58D0D110264B}"/>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CDB77CD-3425-46BD-A627-071596DD429E}"/>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4C04B9F4-2B84-4E67-A192-764A8F981DF6}"/>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D04F2FF-C7A5-45FF-9CE1-9DEC3AE00E2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9A891F4A-CD33-4C63-A202-5D6699ACE7C8}"/>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0A6A1DB-DC28-4C1D-BF64-A4FE6AF1B2B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2582BB7-670D-4FBF-BADC-C2AAAAB82396}"/>
            </a:ext>
          </a:extLst>
        </xdr:cNvPr>
        <xdr:cNvCxnSpPr/>
      </xdr:nvCxnSpPr>
      <xdr:spPr>
        <a:xfrm flipV="1">
          <a:off x="4306570" y="5316728"/>
          <a:ext cx="1270" cy="1038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3FEF2736-C76B-40AB-86CF-11746A9DB4E1}"/>
            </a:ext>
          </a:extLst>
        </xdr:cNvPr>
        <xdr:cNvSpPr txBox="1"/>
      </xdr:nvSpPr>
      <xdr:spPr>
        <a:xfrm>
          <a:off x="4359275" y="636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8B09E88C-B97E-40B6-B0D7-56051CF80328}"/>
            </a:ext>
          </a:extLst>
        </xdr:cNvPr>
        <xdr:cNvCxnSpPr/>
      </xdr:nvCxnSpPr>
      <xdr:spPr>
        <a:xfrm>
          <a:off x="4216400" y="63554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CB447915-8A85-4C9B-92D7-E213274A8789}"/>
            </a:ext>
          </a:extLst>
        </xdr:cNvPr>
        <xdr:cNvSpPr txBox="1"/>
      </xdr:nvSpPr>
      <xdr:spPr>
        <a:xfrm>
          <a:off x="4359275" y="510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9AD22E5B-F610-44C8-9251-57CE98ECB929}"/>
            </a:ext>
          </a:extLst>
        </xdr:cNvPr>
        <xdr:cNvCxnSpPr/>
      </xdr:nvCxnSpPr>
      <xdr:spPr>
        <a:xfrm>
          <a:off x="4216400" y="53167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D4B594FA-6AF4-44D5-8209-4E440A05CDB1}"/>
            </a:ext>
          </a:extLst>
        </xdr:cNvPr>
        <xdr:cNvSpPr txBox="1"/>
      </xdr:nvSpPr>
      <xdr:spPr>
        <a:xfrm>
          <a:off x="4359275" y="5884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120847C8-2903-4C93-821C-C7F2B93EFEEC}"/>
            </a:ext>
          </a:extLst>
        </xdr:cNvPr>
        <xdr:cNvSpPr/>
      </xdr:nvSpPr>
      <xdr:spPr>
        <a:xfrm>
          <a:off x="4254500" y="602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24B6F91D-7D55-425D-8BB1-BB6ED2963446}"/>
            </a:ext>
          </a:extLst>
        </xdr:cNvPr>
        <xdr:cNvSpPr/>
      </xdr:nvSpPr>
      <xdr:spPr>
        <a:xfrm>
          <a:off x="3616325" y="602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F7571EFD-C297-4168-9F8D-E4296AB875CC}"/>
            </a:ext>
          </a:extLst>
        </xdr:cNvPr>
        <xdr:cNvSpPr/>
      </xdr:nvSpPr>
      <xdr:spPr>
        <a:xfrm>
          <a:off x="2930525" y="6010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E2AF8853-9B50-4B97-B3C7-B4361792B5AE}"/>
            </a:ext>
          </a:extLst>
        </xdr:cNvPr>
        <xdr:cNvSpPr/>
      </xdr:nvSpPr>
      <xdr:spPr>
        <a:xfrm>
          <a:off x="2244725" y="5998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CE25FC2C-A015-424F-A90A-D5C3FF257793}"/>
            </a:ext>
          </a:extLst>
        </xdr:cNvPr>
        <xdr:cNvSpPr/>
      </xdr:nvSpPr>
      <xdr:spPr>
        <a:xfrm>
          <a:off x="1558925" y="60008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70D6651-8083-4C3D-8D49-076EFE428322}"/>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511EA0A-6D61-40D1-8028-C49CA91A06E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9743918-6A43-495A-9F7F-AD3A7A4B89CF}"/>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DC3F980-78B4-445E-8FAE-62DEA0D8930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8BE46CB-EAF4-4D4D-825A-B0D609685706}"/>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22987</xdr:rowOff>
    </xdr:from>
    <xdr:to>
      <xdr:col>23</xdr:col>
      <xdr:colOff>136525</xdr:colOff>
      <xdr:row>33</xdr:row>
      <xdr:rowOff>124587</xdr:rowOff>
    </xdr:to>
    <xdr:sp macro="" textlink="">
      <xdr:nvSpPr>
        <xdr:cNvPr id="89" name="楕円 88">
          <a:extLst>
            <a:ext uri="{FF2B5EF4-FFF2-40B4-BE49-F238E27FC236}">
              <a16:creationId xmlns:a16="http://schemas.microsoft.com/office/drawing/2014/main" id="{5641F199-66CF-4B71-82E7-E94314061D38}"/>
            </a:ext>
          </a:extLst>
        </xdr:cNvPr>
        <xdr:cNvSpPr/>
      </xdr:nvSpPr>
      <xdr:spPr>
        <a:xfrm>
          <a:off x="4254500" y="61888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1414</xdr:rowOff>
    </xdr:from>
    <xdr:ext cx="405111" cy="259045"/>
    <xdr:sp macro="" textlink="">
      <xdr:nvSpPr>
        <xdr:cNvPr id="90" name="有形固定資産減価償却率該当値テキスト">
          <a:extLst>
            <a:ext uri="{FF2B5EF4-FFF2-40B4-BE49-F238E27FC236}">
              <a16:creationId xmlns:a16="http://schemas.microsoft.com/office/drawing/2014/main" id="{C084318F-8974-49F0-AE05-6BC5558F81B5}"/>
            </a:ext>
          </a:extLst>
        </xdr:cNvPr>
        <xdr:cNvSpPr txBox="1"/>
      </xdr:nvSpPr>
      <xdr:spPr>
        <a:xfrm>
          <a:off x="4359275" y="616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18669</xdr:rowOff>
    </xdr:from>
    <xdr:to>
      <xdr:col>19</xdr:col>
      <xdr:colOff>187325</xdr:colOff>
      <xdr:row>33</xdr:row>
      <xdr:rowOff>120269</xdr:rowOff>
    </xdr:to>
    <xdr:sp macro="" textlink="">
      <xdr:nvSpPr>
        <xdr:cNvPr id="91" name="楕円 90">
          <a:extLst>
            <a:ext uri="{FF2B5EF4-FFF2-40B4-BE49-F238E27FC236}">
              <a16:creationId xmlns:a16="http://schemas.microsoft.com/office/drawing/2014/main" id="{EF91F08A-1C2A-446B-A534-B6FC45A8C3FA}"/>
            </a:ext>
          </a:extLst>
        </xdr:cNvPr>
        <xdr:cNvSpPr/>
      </xdr:nvSpPr>
      <xdr:spPr>
        <a:xfrm>
          <a:off x="3616325" y="61813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69469</xdr:rowOff>
    </xdr:from>
    <xdr:to>
      <xdr:col>23</xdr:col>
      <xdr:colOff>85725</xdr:colOff>
      <xdr:row>33</xdr:row>
      <xdr:rowOff>73787</xdr:rowOff>
    </xdr:to>
    <xdr:cxnSp macro="">
      <xdr:nvCxnSpPr>
        <xdr:cNvPr id="92" name="直線コネクタ 91">
          <a:extLst>
            <a:ext uri="{FF2B5EF4-FFF2-40B4-BE49-F238E27FC236}">
              <a16:creationId xmlns:a16="http://schemas.microsoft.com/office/drawing/2014/main" id="{6EA6371A-45EF-44A3-A304-A04EEDDEE4C1}"/>
            </a:ext>
          </a:extLst>
        </xdr:cNvPr>
        <xdr:cNvCxnSpPr/>
      </xdr:nvCxnSpPr>
      <xdr:spPr>
        <a:xfrm>
          <a:off x="3673475" y="6228969"/>
          <a:ext cx="62865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146050</xdr:rowOff>
    </xdr:from>
    <xdr:to>
      <xdr:col>15</xdr:col>
      <xdr:colOff>187325</xdr:colOff>
      <xdr:row>34</xdr:row>
      <xdr:rowOff>76200</xdr:rowOff>
    </xdr:to>
    <xdr:sp macro="" textlink="">
      <xdr:nvSpPr>
        <xdr:cNvPr id="93" name="楕円 92">
          <a:extLst>
            <a:ext uri="{FF2B5EF4-FFF2-40B4-BE49-F238E27FC236}">
              <a16:creationId xmlns:a16="http://schemas.microsoft.com/office/drawing/2014/main" id="{10151C14-F0DC-4BFD-8D97-F7777B39DF4C}"/>
            </a:ext>
          </a:extLst>
        </xdr:cNvPr>
        <xdr:cNvSpPr/>
      </xdr:nvSpPr>
      <xdr:spPr>
        <a:xfrm>
          <a:off x="2930525" y="6305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69469</xdr:rowOff>
    </xdr:from>
    <xdr:to>
      <xdr:col>19</xdr:col>
      <xdr:colOff>136525</xdr:colOff>
      <xdr:row>34</xdr:row>
      <xdr:rowOff>25400</xdr:rowOff>
    </xdr:to>
    <xdr:cxnSp macro="">
      <xdr:nvCxnSpPr>
        <xdr:cNvPr id="94" name="直線コネクタ 93">
          <a:extLst>
            <a:ext uri="{FF2B5EF4-FFF2-40B4-BE49-F238E27FC236}">
              <a16:creationId xmlns:a16="http://schemas.microsoft.com/office/drawing/2014/main" id="{280E41BE-E6D5-4709-AA2B-905441ACCBA3}"/>
            </a:ext>
          </a:extLst>
        </xdr:cNvPr>
        <xdr:cNvCxnSpPr/>
      </xdr:nvCxnSpPr>
      <xdr:spPr>
        <a:xfrm flipV="1">
          <a:off x="2987675" y="6228969"/>
          <a:ext cx="685800" cy="12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117983</xdr:rowOff>
    </xdr:from>
    <xdr:to>
      <xdr:col>11</xdr:col>
      <xdr:colOff>187325</xdr:colOff>
      <xdr:row>34</xdr:row>
      <xdr:rowOff>48133</xdr:rowOff>
    </xdr:to>
    <xdr:sp macro="" textlink="">
      <xdr:nvSpPr>
        <xdr:cNvPr id="95" name="楕円 94">
          <a:extLst>
            <a:ext uri="{FF2B5EF4-FFF2-40B4-BE49-F238E27FC236}">
              <a16:creationId xmlns:a16="http://schemas.microsoft.com/office/drawing/2014/main" id="{C4ED9FDB-6B64-40A5-9D53-CE66BE5215DD}"/>
            </a:ext>
          </a:extLst>
        </xdr:cNvPr>
        <xdr:cNvSpPr/>
      </xdr:nvSpPr>
      <xdr:spPr>
        <a:xfrm>
          <a:off x="2244725" y="62838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168783</xdr:rowOff>
    </xdr:from>
    <xdr:to>
      <xdr:col>15</xdr:col>
      <xdr:colOff>136525</xdr:colOff>
      <xdr:row>34</xdr:row>
      <xdr:rowOff>25400</xdr:rowOff>
    </xdr:to>
    <xdr:cxnSp macro="">
      <xdr:nvCxnSpPr>
        <xdr:cNvPr id="96" name="直線コネクタ 95">
          <a:extLst>
            <a:ext uri="{FF2B5EF4-FFF2-40B4-BE49-F238E27FC236}">
              <a16:creationId xmlns:a16="http://schemas.microsoft.com/office/drawing/2014/main" id="{F128EA99-63AF-4230-B61E-F78D94106BAD}"/>
            </a:ext>
          </a:extLst>
        </xdr:cNvPr>
        <xdr:cNvCxnSpPr/>
      </xdr:nvCxnSpPr>
      <xdr:spPr>
        <a:xfrm>
          <a:off x="2301875" y="6321933"/>
          <a:ext cx="6858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146939</xdr:rowOff>
    </xdr:from>
    <xdr:to>
      <xdr:col>7</xdr:col>
      <xdr:colOff>187325</xdr:colOff>
      <xdr:row>33</xdr:row>
      <xdr:rowOff>77089</xdr:rowOff>
    </xdr:to>
    <xdr:sp macro="" textlink="">
      <xdr:nvSpPr>
        <xdr:cNvPr id="97" name="楕円 96">
          <a:extLst>
            <a:ext uri="{FF2B5EF4-FFF2-40B4-BE49-F238E27FC236}">
              <a16:creationId xmlns:a16="http://schemas.microsoft.com/office/drawing/2014/main" id="{D40E5BF8-975F-4F28-9E67-6AC89717B85F}"/>
            </a:ext>
          </a:extLst>
        </xdr:cNvPr>
        <xdr:cNvSpPr/>
      </xdr:nvSpPr>
      <xdr:spPr>
        <a:xfrm>
          <a:off x="1558925" y="61445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26289</xdr:rowOff>
    </xdr:from>
    <xdr:to>
      <xdr:col>11</xdr:col>
      <xdr:colOff>136525</xdr:colOff>
      <xdr:row>33</xdr:row>
      <xdr:rowOff>168783</xdr:rowOff>
    </xdr:to>
    <xdr:cxnSp macro="">
      <xdr:nvCxnSpPr>
        <xdr:cNvPr id="98" name="直線コネクタ 97">
          <a:extLst>
            <a:ext uri="{FF2B5EF4-FFF2-40B4-BE49-F238E27FC236}">
              <a16:creationId xmlns:a16="http://schemas.microsoft.com/office/drawing/2014/main" id="{60FE9DD8-17E3-49DC-990C-0289AB2754A5}"/>
            </a:ext>
          </a:extLst>
        </xdr:cNvPr>
        <xdr:cNvCxnSpPr/>
      </xdr:nvCxnSpPr>
      <xdr:spPr>
        <a:xfrm>
          <a:off x="1616075" y="6192139"/>
          <a:ext cx="685800" cy="1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BC4CB68A-2B3E-46D2-9726-0C36131503B8}"/>
            </a:ext>
          </a:extLst>
        </xdr:cNvPr>
        <xdr:cNvSpPr txBox="1"/>
      </xdr:nvSpPr>
      <xdr:spPr>
        <a:xfrm>
          <a:off x="3474094"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9D0D18FA-E8BD-405C-96F7-9333FCED8F3C}"/>
            </a:ext>
          </a:extLst>
        </xdr:cNvPr>
        <xdr:cNvSpPr txBox="1"/>
      </xdr:nvSpPr>
      <xdr:spPr>
        <a:xfrm>
          <a:off x="2797819" y="579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424740A7-EB41-4ACD-931F-2127E537C34A}"/>
            </a:ext>
          </a:extLst>
        </xdr:cNvPr>
        <xdr:cNvSpPr txBox="1"/>
      </xdr:nvSpPr>
      <xdr:spPr>
        <a:xfrm>
          <a:off x="2112019"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5B453122-B6EA-4F88-B4EC-47774180E60D}"/>
            </a:ext>
          </a:extLst>
        </xdr:cNvPr>
        <xdr:cNvSpPr txBox="1"/>
      </xdr:nvSpPr>
      <xdr:spPr>
        <a:xfrm>
          <a:off x="1426219" y="579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111396</xdr:rowOff>
    </xdr:from>
    <xdr:ext cx="405111" cy="259045"/>
    <xdr:sp macro="" textlink="">
      <xdr:nvSpPr>
        <xdr:cNvPr id="103" name="n_1mainValue有形固定資産減価償却率">
          <a:extLst>
            <a:ext uri="{FF2B5EF4-FFF2-40B4-BE49-F238E27FC236}">
              <a16:creationId xmlns:a16="http://schemas.microsoft.com/office/drawing/2014/main" id="{B99E8C23-A34C-47FD-9246-C02705760971}"/>
            </a:ext>
          </a:extLst>
        </xdr:cNvPr>
        <xdr:cNvSpPr txBox="1"/>
      </xdr:nvSpPr>
      <xdr:spPr>
        <a:xfrm>
          <a:off x="3474094" y="6274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67327</xdr:rowOff>
    </xdr:from>
    <xdr:ext cx="405111" cy="259045"/>
    <xdr:sp macro="" textlink="">
      <xdr:nvSpPr>
        <xdr:cNvPr id="104" name="n_2mainValue有形固定資産減価償却率">
          <a:extLst>
            <a:ext uri="{FF2B5EF4-FFF2-40B4-BE49-F238E27FC236}">
              <a16:creationId xmlns:a16="http://schemas.microsoft.com/office/drawing/2014/main" id="{28191FB0-4475-4057-9CA5-09D5D062E2B0}"/>
            </a:ext>
          </a:extLst>
        </xdr:cNvPr>
        <xdr:cNvSpPr txBox="1"/>
      </xdr:nvSpPr>
      <xdr:spPr>
        <a:xfrm>
          <a:off x="2797819"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39260</xdr:rowOff>
    </xdr:from>
    <xdr:ext cx="405111" cy="259045"/>
    <xdr:sp macro="" textlink="">
      <xdr:nvSpPr>
        <xdr:cNvPr id="105" name="n_3mainValue有形固定資産減価償却率">
          <a:extLst>
            <a:ext uri="{FF2B5EF4-FFF2-40B4-BE49-F238E27FC236}">
              <a16:creationId xmlns:a16="http://schemas.microsoft.com/office/drawing/2014/main" id="{00CBDF64-30AB-4241-85F2-503F35143564}"/>
            </a:ext>
          </a:extLst>
        </xdr:cNvPr>
        <xdr:cNvSpPr txBox="1"/>
      </xdr:nvSpPr>
      <xdr:spPr>
        <a:xfrm>
          <a:off x="2112019" y="6363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68216</xdr:rowOff>
    </xdr:from>
    <xdr:ext cx="405111" cy="259045"/>
    <xdr:sp macro="" textlink="">
      <xdr:nvSpPr>
        <xdr:cNvPr id="106" name="n_4mainValue有形固定資産減価償却率">
          <a:extLst>
            <a:ext uri="{FF2B5EF4-FFF2-40B4-BE49-F238E27FC236}">
              <a16:creationId xmlns:a16="http://schemas.microsoft.com/office/drawing/2014/main" id="{06C38337-21F2-4885-BA31-F7678E6B26BE}"/>
            </a:ext>
          </a:extLst>
        </xdr:cNvPr>
        <xdr:cNvSpPr txBox="1"/>
      </xdr:nvSpPr>
      <xdr:spPr>
        <a:xfrm>
          <a:off x="1426219" y="622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249FC3C-651A-4701-B66F-96691F38590D}"/>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4ACFF73-4257-4311-A24F-85F1AFA1451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4CB45A28-4E21-4E83-94C9-393ABC27CF4C}"/>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BD87B13D-237F-4DBD-9759-70F5ABB118F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17A4C55-9E60-458C-A029-D56DD6A27228}"/>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59A615E-E3B9-4F0A-9155-1FB7C8530D9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3C6B420-1907-41F6-8C40-E21D346D8AA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633EB87-4C5C-4D4D-A87F-BAD56610908E}"/>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347DB6B-8E80-46BA-B494-614616EDD11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6A6A3CE-72F2-44E7-AEE1-1C5FB252BD2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5AD8EC0-D538-4FF3-8FB0-227E8240D91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B726A71-852A-4F7B-994C-40AC48B9745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E9F5FED-E7C3-4557-AF90-55B35D9C0EA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０．０％となり、類似団体平均を大幅に下回っているが、これはふるさと納税や旧合併特例事業債基金積立てなどにより積立てた充当可能基金残高が多いためである。また、今後数年間で多くの公共施設の更新をしなければならず、起債と基金積立のバランスを見ながら、慎重に資金運用し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96A4426-89C1-4694-B212-CF2692898B8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79CF052-9F63-4F62-85C5-CFC5E02F1D0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316495F-230B-4D50-82BF-3B95C9BA483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B71973DC-CCAB-41FD-B23A-69C1D53D5CDD}"/>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2B990288-266A-4EAD-972A-6858BBD66DCE}"/>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B8334C1-99D5-494A-8007-044308BA458C}"/>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95D4008F-CD02-49F9-B96C-0D25A4140C14}"/>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A99B685D-876E-46BA-9369-00DE8BDCF76F}"/>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F299F3C6-9F19-4025-A009-5A1D650CA159}"/>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310B66CC-D216-4266-99F7-A6BF77FBF35E}"/>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54F37F73-EC6D-4682-8BAD-17EA965AF450}"/>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3E3412F9-B0F3-4771-9BE3-C1CB9B8F55F8}"/>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459116BC-31D6-4239-BF58-03EB2DFE87A0}"/>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0C35B69-05E1-4713-91AE-795DAEC37079}"/>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5351D476-3EE6-4431-A076-76D81A262307}"/>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FD856887-F170-46FB-83D1-69EA9A353194}"/>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1D4C302-21CE-47B3-9A1B-35B0BB5CF97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66DC4292-970B-4461-87D1-8D2E24600078}"/>
            </a:ext>
          </a:extLst>
        </xdr:cNvPr>
        <xdr:cNvCxnSpPr/>
      </xdr:nvCxnSpPr>
      <xdr:spPr>
        <a:xfrm flipV="1">
          <a:off x="13326745" y="5058228"/>
          <a:ext cx="1269" cy="145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C1B13BF7-5274-4219-B4F6-4B028DEE72A5}"/>
            </a:ext>
          </a:extLst>
        </xdr:cNvPr>
        <xdr:cNvSpPr txBox="1"/>
      </xdr:nvSpPr>
      <xdr:spPr>
        <a:xfrm>
          <a:off x="13379450" y="65133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03341D0B-96C4-48C7-99C1-A19FF7B19E37}"/>
            </a:ext>
          </a:extLst>
        </xdr:cNvPr>
        <xdr:cNvCxnSpPr/>
      </xdr:nvCxnSpPr>
      <xdr:spPr>
        <a:xfrm>
          <a:off x="13255625" y="65158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5B1C48D9-371F-466C-99B8-8E9D055C3F2F}"/>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6B2C7DEF-C4C2-4FEF-A567-78A23D3CAF2B}"/>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83B1E58C-2FED-4803-A79F-F13DB7EC18C4}"/>
            </a:ext>
          </a:extLst>
        </xdr:cNvPr>
        <xdr:cNvSpPr txBox="1"/>
      </xdr:nvSpPr>
      <xdr:spPr>
        <a:xfrm>
          <a:off x="13379450" y="5334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6778D59A-0BD6-43F7-8E6C-BCB12FDF2B3B}"/>
            </a:ext>
          </a:extLst>
        </xdr:cNvPr>
        <xdr:cNvSpPr/>
      </xdr:nvSpPr>
      <xdr:spPr>
        <a:xfrm>
          <a:off x="13293725" y="5350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989C4917-B55C-40BC-874E-39FE278E7C72}"/>
            </a:ext>
          </a:extLst>
        </xdr:cNvPr>
        <xdr:cNvSpPr/>
      </xdr:nvSpPr>
      <xdr:spPr>
        <a:xfrm>
          <a:off x="12646025" y="53559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DB9F71FA-F730-4E08-B26A-393C4A7F2FDE}"/>
            </a:ext>
          </a:extLst>
        </xdr:cNvPr>
        <xdr:cNvSpPr/>
      </xdr:nvSpPr>
      <xdr:spPr>
        <a:xfrm>
          <a:off x="11960225" y="53542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83145D59-420F-4FAA-923D-84AAAB6C3805}"/>
            </a:ext>
          </a:extLst>
        </xdr:cNvPr>
        <xdr:cNvSpPr/>
      </xdr:nvSpPr>
      <xdr:spPr>
        <a:xfrm>
          <a:off x="11274425" y="5351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47A30F1D-7CF6-4094-90FB-F20BC24CB4A5}"/>
            </a:ext>
          </a:extLst>
        </xdr:cNvPr>
        <xdr:cNvSpPr/>
      </xdr:nvSpPr>
      <xdr:spPr>
        <a:xfrm>
          <a:off x="10588625" y="548719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9DD0DFF-3A4F-4840-9C99-35F8D43D3E1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AC10C0B6-63F1-4887-99F5-96185B0871F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6EB3556-368B-4BDC-8195-D65F916D93B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196C480-5D2F-4CED-9E0A-70268E6E2489}"/>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3189181-3F6E-4523-AEBD-AFA7310166E4}"/>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12</xdr:rowOff>
    </xdr:from>
    <xdr:to>
      <xdr:col>68</xdr:col>
      <xdr:colOff>123825</xdr:colOff>
      <xdr:row>26</xdr:row>
      <xdr:rowOff>101612</xdr:rowOff>
    </xdr:to>
    <xdr:sp macro="" textlink="">
      <xdr:nvSpPr>
        <xdr:cNvPr id="153" name="楕円 152">
          <a:extLst>
            <a:ext uri="{FF2B5EF4-FFF2-40B4-BE49-F238E27FC236}">
              <a16:creationId xmlns:a16="http://schemas.microsoft.com/office/drawing/2014/main" id="{BFAF5710-9A35-4816-98B4-99AB7CFA1110}"/>
            </a:ext>
          </a:extLst>
        </xdr:cNvPr>
        <xdr:cNvSpPr/>
      </xdr:nvSpPr>
      <xdr:spPr>
        <a:xfrm>
          <a:off x="11960225" y="50292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22116</xdr:rowOff>
    </xdr:from>
    <xdr:to>
      <xdr:col>60</xdr:col>
      <xdr:colOff>123825</xdr:colOff>
      <xdr:row>26</xdr:row>
      <xdr:rowOff>123716</xdr:rowOff>
    </xdr:to>
    <xdr:sp macro="" textlink="">
      <xdr:nvSpPr>
        <xdr:cNvPr id="154" name="楕円 153">
          <a:extLst>
            <a:ext uri="{FF2B5EF4-FFF2-40B4-BE49-F238E27FC236}">
              <a16:creationId xmlns:a16="http://schemas.microsoft.com/office/drawing/2014/main" id="{E85851D1-3736-4016-89CA-D84D33CA1B68}"/>
            </a:ext>
          </a:extLst>
        </xdr:cNvPr>
        <xdr:cNvSpPr/>
      </xdr:nvSpPr>
      <xdr:spPr>
        <a:xfrm>
          <a:off x="10588625" y="50513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26</xdr:row>
      <xdr:rowOff>108342</xdr:rowOff>
    </xdr:from>
    <xdr:ext cx="469744" cy="259045"/>
    <xdr:sp macro="" textlink="">
      <xdr:nvSpPr>
        <xdr:cNvPr id="155" name="n_1aveValue債務償還比率">
          <a:extLst>
            <a:ext uri="{FF2B5EF4-FFF2-40B4-BE49-F238E27FC236}">
              <a16:creationId xmlns:a16="http://schemas.microsoft.com/office/drawing/2014/main" id="{4C1B461D-0622-40F5-8D97-837EF4FE59C3}"/>
            </a:ext>
          </a:extLst>
        </xdr:cNvPr>
        <xdr:cNvSpPr txBox="1"/>
      </xdr:nvSpPr>
      <xdr:spPr>
        <a:xfrm>
          <a:off x="12465127" y="51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56" name="n_2aveValue債務償還比率">
          <a:extLst>
            <a:ext uri="{FF2B5EF4-FFF2-40B4-BE49-F238E27FC236}">
              <a16:creationId xmlns:a16="http://schemas.microsoft.com/office/drawing/2014/main" id="{80843223-4BBE-4941-A478-AC46CB789E61}"/>
            </a:ext>
          </a:extLst>
        </xdr:cNvPr>
        <xdr:cNvSpPr txBox="1"/>
      </xdr:nvSpPr>
      <xdr:spPr>
        <a:xfrm>
          <a:off x="11788852" y="543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7" name="n_3aveValue債務償還比率">
          <a:extLst>
            <a:ext uri="{FF2B5EF4-FFF2-40B4-BE49-F238E27FC236}">
              <a16:creationId xmlns:a16="http://schemas.microsoft.com/office/drawing/2014/main" id="{B24E4A38-49CC-4305-B29E-80197B328986}"/>
            </a:ext>
          </a:extLst>
        </xdr:cNvPr>
        <xdr:cNvSpPr txBox="1"/>
      </xdr:nvSpPr>
      <xdr:spPr>
        <a:xfrm>
          <a:off x="11103052" y="513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58" name="n_4aveValue債務償還比率">
          <a:extLst>
            <a:ext uri="{FF2B5EF4-FFF2-40B4-BE49-F238E27FC236}">
              <a16:creationId xmlns:a16="http://schemas.microsoft.com/office/drawing/2014/main" id="{8D01789D-C6FC-4F5E-82AE-181FCCC63E25}"/>
            </a:ext>
          </a:extLst>
        </xdr:cNvPr>
        <xdr:cNvSpPr txBox="1"/>
      </xdr:nvSpPr>
      <xdr:spPr>
        <a:xfrm>
          <a:off x="10417252" y="557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24</xdr:row>
      <xdr:rowOff>118139</xdr:rowOff>
    </xdr:from>
    <xdr:ext cx="405111" cy="259045"/>
    <xdr:sp macro="" textlink="">
      <xdr:nvSpPr>
        <xdr:cNvPr id="159" name="n_2mainValue債務償還比率">
          <a:extLst>
            <a:ext uri="{FF2B5EF4-FFF2-40B4-BE49-F238E27FC236}">
              <a16:creationId xmlns:a16="http://schemas.microsoft.com/office/drawing/2014/main" id="{210428B1-2B93-4718-9BBD-B6968F34819E}"/>
            </a:ext>
          </a:extLst>
        </xdr:cNvPr>
        <xdr:cNvSpPr txBox="1"/>
      </xdr:nvSpPr>
      <xdr:spPr>
        <a:xfrm>
          <a:off x="11827519" y="482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24</xdr:row>
      <xdr:rowOff>140243</xdr:rowOff>
    </xdr:from>
    <xdr:ext cx="405111" cy="259045"/>
    <xdr:sp macro="" textlink="">
      <xdr:nvSpPr>
        <xdr:cNvPr id="160" name="n_4mainValue債務償還比率">
          <a:extLst>
            <a:ext uri="{FF2B5EF4-FFF2-40B4-BE49-F238E27FC236}">
              <a16:creationId xmlns:a16="http://schemas.microsoft.com/office/drawing/2014/main" id="{812BE7C3-25B5-44F9-A914-6AC64BFF093C}"/>
            </a:ext>
          </a:extLst>
        </xdr:cNvPr>
        <xdr:cNvSpPr txBox="1"/>
      </xdr:nvSpPr>
      <xdr:spPr>
        <a:xfrm>
          <a:off x="10455919" y="4848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4F04B95-11AD-401B-92F2-9BF56857676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BD3063D-30A2-492D-A24F-C75843253B8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87FEB0C-F5F6-488A-980E-0D9E790F5D3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7C17BAB-15D7-4CBB-B30B-CFF8F684891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60C94BBB-DDE3-4B45-A2E6-E36EB8C8711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E25CC43-A0C0-487C-9075-F223347C0425}"/>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CC9B5D-449E-485D-961B-57CB2FC9012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13DA30-F03F-4832-BB55-16DB8374D53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D66D90-81B4-40A4-8D87-C16D22C6CAF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B80A0C-13BE-4870-AB43-089A99A3E77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181069-EDDD-497E-B998-D2D06AEEE07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BD58D3C-8B84-41D9-A61D-B0BBEBFD090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F8CCC9-B9DA-4830-81D2-538AAF3F91D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B64726-E551-4266-8820-EE4921CB144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55A0AD5-4EE5-40CB-8C7A-B54B4F8FCC9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5A77ED-3E63-473C-A62F-14D66B16AE9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6,639
6,479
105.41
9,402,928
8,925,044
430,387
3,481,775
2,918,346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EF4C5E-1357-4F68-84B5-F7CE8B95991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20EE81-672D-4AE4-BEFD-C248B64BA87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048010-BE7B-4057-89FC-14FCF769FDF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37453E-10D8-4613-9482-2DCCD9AD92C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F987F5-514D-4319-B449-C79C21DAFA7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249EB8E-2E78-4D1B-A5F2-E3722ED4F2C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0114A2-BBA4-4E34-BE62-78BFA72B43E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6D8D42-3C1E-4D5E-A374-3240374FC7B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964F112-C2D7-4A3C-9EF1-409B833E1FE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556BC8-B5E0-49C6-A383-03C2A720CC0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A73CEC6-5C75-458F-871D-E1CC24FDB21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56EF9E-D666-4F3B-9179-FE85E4147F6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8CBB51-1910-47F6-A8C0-C48A1178D04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56752E-FA04-4F69-8A56-29FA0CDEDD9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36BCD0-161E-4AEC-9E8F-4E27BABE3F2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1CC8A1-818C-4EE3-A4BD-56640D858DB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AE0453-CF10-46EC-9330-FAF922632BD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54733E-CE28-4A28-8AAB-F8AB0B3336A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CD1F15-DBD7-400B-831A-01DA2471DE8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916EBA-1B06-4D9A-890C-948816B01D4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7210C8-69F9-4A55-BE9A-C115FCA7C64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55DAA74-F113-42F6-AABF-7B6D0EA9A2A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D92DD7-BBA8-4BE5-98E1-C97143F2CEA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5F06CD-1BB8-4DA6-82EA-A77FA67C8CF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5F1EFC1-A8BF-4F30-B696-87AB1BBD938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664CE8-FBDB-4C17-B6C3-656B2DE69D9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18FAD8-7A2A-4ECE-A47E-81081354A04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B76D5E6-26B7-426C-B54B-004B5D5533C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3BB3CA8-7743-4F0C-8B3C-25951A0FCAD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1A4C59-5F14-4784-B8C1-3583ED148F5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55CD105-1EDC-40EB-9158-D3A5C4F9310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9CCB46-94A7-44BD-B2C0-B8F8B72BD2F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C839154-B56A-455E-A16B-9053EACB5E2B}"/>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2B206F6-DFFD-44C2-84F6-224AD3DCB2CD}"/>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C9CE26-2DBF-49AA-A736-D3E6BEB1495E}"/>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A04D3DB-4370-4BCC-9C0C-480DA6994507}"/>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D14C359-05E2-4E08-8FD0-0FA3D59864B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39DABF4-2D6E-4F01-ACD9-1D2E5A24CA67}"/>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0F6DAD9-2192-4FC9-9E4D-BEC87E239AE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ACB20A3-068D-44BA-BF0A-4B7E6A0A94AC}"/>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CD13EAB-3408-4958-B1E0-A6AB42C88D8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1E036D8-6FC6-422B-8316-355CD360DC0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6AF6BF0-C3DB-408B-98DA-A0A3CC44771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A2F2DB7-02A9-4BB6-AA33-8983B1A8C43D}"/>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3B13A76-9ADB-4C27-AEA9-2676730B6AA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EC27B75B-6F21-4951-A62B-DCE629125C53}"/>
            </a:ext>
          </a:extLst>
        </xdr:cNvPr>
        <xdr:cNvCxnSpPr/>
      </xdr:nvCxnSpPr>
      <xdr:spPr>
        <a:xfrm flipV="1">
          <a:off x="4180840" y="551307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794946D8-8248-47C3-82F7-ABDC9B880634}"/>
            </a:ext>
          </a:extLst>
        </xdr:cNvPr>
        <xdr:cNvSpPr txBox="1"/>
      </xdr:nvSpPr>
      <xdr:spPr>
        <a:xfrm>
          <a:off x="4219575"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3AE311FF-EAB5-4B3B-8AF1-AC0A4DF68C03}"/>
            </a:ext>
          </a:extLst>
        </xdr:cNvPr>
        <xdr:cNvCxnSpPr/>
      </xdr:nvCxnSpPr>
      <xdr:spPr>
        <a:xfrm>
          <a:off x="4105275" y="6788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501952F6-E87D-4A8B-B9D5-DD53DB3F0726}"/>
            </a:ext>
          </a:extLst>
        </xdr:cNvPr>
        <xdr:cNvSpPr txBox="1"/>
      </xdr:nvSpPr>
      <xdr:spPr>
        <a:xfrm>
          <a:off x="4219575"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750E0896-1A72-4280-8832-2535E2054B5E}"/>
            </a:ext>
          </a:extLst>
        </xdr:cNvPr>
        <xdr:cNvCxnSpPr/>
      </xdr:nvCxnSpPr>
      <xdr:spPr>
        <a:xfrm>
          <a:off x="4105275" y="5513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D4474531-4244-4A62-AF65-C4DC128109CA}"/>
            </a:ext>
          </a:extLst>
        </xdr:cNvPr>
        <xdr:cNvSpPr txBox="1"/>
      </xdr:nvSpPr>
      <xdr:spPr>
        <a:xfrm>
          <a:off x="4219575" y="6075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17CD4C3F-FE7F-44FE-B65E-36D8468983CD}"/>
            </a:ext>
          </a:extLst>
        </xdr:cNvPr>
        <xdr:cNvSpPr/>
      </xdr:nvSpPr>
      <xdr:spPr>
        <a:xfrm>
          <a:off x="4124325" y="62115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1169F47A-7368-4D8C-8CA7-126556D728F0}"/>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566B077-C7F4-44D9-A0E6-81A8E1B7B9F0}"/>
            </a:ext>
          </a:extLst>
        </xdr:cNvPr>
        <xdr:cNvSpPr/>
      </xdr:nvSpPr>
      <xdr:spPr>
        <a:xfrm>
          <a:off x="2571750" y="61734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A214664E-BEE4-404C-B934-E44F4EBCB2EB}"/>
            </a:ext>
          </a:extLst>
        </xdr:cNvPr>
        <xdr:cNvSpPr/>
      </xdr:nvSpPr>
      <xdr:spPr>
        <a:xfrm>
          <a:off x="1781175" y="6162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B3983528-0714-4209-AE58-5A40D881033D}"/>
            </a:ext>
          </a:extLst>
        </xdr:cNvPr>
        <xdr:cNvSpPr/>
      </xdr:nvSpPr>
      <xdr:spPr>
        <a:xfrm>
          <a:off x="981075" y="6174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A367408-A3D0-45D2-8A4C-A2BE0CEBC09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1FA6678-D176-4CFA-948D-74FE401C2DC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5D6ED5-E885-447A-B446-9C9C36384A9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447FFF-C7E4-440B-8111-28388AE37DF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C55FEA-946C-4F96-B560-3B1BDA609C8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44450</xdr:rowOff>
    </xdr:from>
    <xdr:to>
      <xdr:col>24</xdr:col>
      <xdr:colOff>114300</xdr:colOff>
      <xdr:row>39</xdr:row>
      <xdr:rowOff>146050</xdr:rowOff>
    </xdr:to>
    <xdr:sp macro="" textlink="">
      <xdr:nvSpPr>
        <xdr:cNvPr id="73" name="楕円 72">
          <a:extLst>
            <a:ext uri="{FF2B5EF4-FFF2-40B4-BE49-F238E27FC236}">
              <a16:creationId xmlns:a16="http://schemas.microsoft.com/office/drawing/2014/main" id="{546764DF-B485-4F8B-A700-311E3005962C}"/>
            </a:ext>
          </a:extLst>
        </xdr:cNvPr>
        <xdr:cNvSpPr/>
      </xdr:nvSpPr>
      <xdr:spPr>
        <a:xfrm>
          <a:off x="4124325" y="6372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id="{63F4E661-3C82-4FB5-BD9C-CFD77B49BD47}"/>
            </a:ext>
          </a:extLst>
        </xdr:cNvPr>
        <xdr:cNvSpPr txBox="1"/>
      </xdr:nvSpPr>
      <xdr:spPr>
        <a:xfrm>
          <a:off x="4219575"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5" name="楕円 74">
          <a:extLst>
            <a:ext uri="{FF2B5EF4-FFF2-40B4-BE49-F238E27FC236}">
              <a16:creationId xmlns:a16="http://schemas.microsoft.com/office/drawing/2014/main" id="{A06549CE-4643-4331-9FC0-878C322A484F}"/>
            </a:ext>
          </a:extLst>
        </xdr:cNvPr>
        <xdr:cNvSpPr/>
      </xdr:nvSpPr>
      <xdr:spPr>
        <a:xfrm>
          <a:off x="3381375" y="6372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95250</xdr:rowOff>
    </xdr:to>
    <xdr:cxnSp macro="">
      <xdr:nvCxnSpPr>
        <xdr:cNvPr id="76" name="直線コネクタ 75">
          <a:extLst>
            <a:ext uri="{FF2B5EF4-FFF2-40B4-BE49-F238E27FC236}">
              <a16:creationId xmlns:a16="http://schemas.microsoft.com/office/drawing/2014/main" id="{9449265F-EA99-4457-8A5F-C8B40578B695}"/>
            </a:ext>
          </a:extLst>
        </xdr:cNvPr>
        <xdr:cNvCxnSpPr/>
      </xdr:nvCxnSpPr>
      <xdr:spPr>
        <a:xfrm>
          <a:off x="3429000" y="64198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15875</xdr:rowOff>
    </xdr:from>
    <xdr:to>
      <xdr:col>15</xdr:col>
      <xdr:colOff>101600</xdr:colOff>
      <xdr:row>39</xdr:row>
      <xdr:rowOff>117475</xdr:rowOff>
    </xdr:to>
    <xdr:sp macro="" textlink="">
      <xdr:nvSpPr>
        <xdr:cNvPr id="77" name="楕円 76">
          <a:extLst>
            <a:ext uri="{FF2B5EF4-FFF2-40B4-BE49-F238E27FC236}">
              <a16:creationId xmlns:a16="http://schemas.microsoft.com/office/drawing/2014/main" id="{7D421251-9B13-48E1-9F4E-5D54B65F06D0}"/>
            </a:ext>
          </a:extLst>
        </xdr:cNvPr>
        <xdr:cNvSpPr/>
      </xdr:nvSpPr>
      <xdr:spPr>
        <a:xfrm>
          <a:off x="2571750" y="6340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66675</xdr:rowOff>
    </xdr:from>
    <xdr:to>
      <xdr:col>19</xdr:col>
      <xdr:colOff>177800</xdr:colOff>
      <xdr:row>39</xdr:row>
      <xdr:rowOff>95250</xdr:rowOff>
    </xdr:to>
    <xdr:cxnSp macro="">
      <xdr:nvCxnSpPr>
        <xdr:cNvPr id="78" name="直線コネクタ 77">
          <a:extLst>
            <a:ext uri="{FF2B5EF4-FFF2-40B4-BE49-F238E27FC236}">
              <a16:creationId xmlns:a16="http://schemas.microsoft.com/office/drawing/2014/main" id="{7429DE78-2C01-473E-9FE4-E874EF7565EA}"/>
            </a:ext>
          </a:extLst>
        </xdr:cNvPr>
        <xdr:cNvCxnSpPr/>
      </xdr:nvCxnSpPr>
      <xdr:spPr>
        <a:xfrm>
          <a:off x="2619375" y="6388100"/>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154940</xdr:rowOff>
    </xdr:from>
    <xdr:to>
      <xdr:col>10</xdr:col>
      <xdr:colOff>165100</xdr:colOff>
      <xdr:row>39</xdr:row>
      <xdr:rowOff>85090</xdr:rowOff>
    </xdr:to>
    <xdr:sp macro="" textlink="">
      <xdr:nvSpPr>
        <xdr:cNvPr id="79" name="楕円 78">
          <a:extLst>
            <a:ext uri="{FF2B5EF4-FFF2-40B4-BE49-F238E27FC236}">
              <a16:creationId xmlns:a16="http://schemas.microsoft.com/office/drawing/2014/main" id="{6188A87D-AA26-4060-BC67-D6B2B3257E4D}"/>
            </a:ext>
          </a:extLst>
        </xdr:cNvPr>
        <xdr:cNvSpPr/>
      </xdr:nvSpPr>
      <xdr:spPr>
        <a:xfrm>
          <a:off x="1781175" y="63176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34290</xdr:rowOff>
    </xdr:from>
    <xdr:to>
      <xdr:col>15</xdr:col>
      <xdr:colOff>50800</xdr:colOff>
      <xdr:row>39</xdr:row>
      <xdr:rowOff>66675</xdr:rowOff>
    </xdr:to>
    <xdr:cxnSp macro="">
      <xdr:nvCxnSpPr>
        <xdr:cNvPr id="80" name="直線コネクタ 79">
          <a:extLst>
            <a:ext uri="{FF2B5EF4-FFF2-40B4-BE49-F238E27FC236}">
              <a16:creationId xmlns:a16="http://schemas.microsoft.com/office/drawing/2014/main" id="{FA0A7076-9C51-42C6-BA75-A4C383680B08}"/>
            </a:ext>
          </a:extLst>
        </xdr:cNvPr>
        <xdr:cNvCxnSpPr/>
      </xdr:nvCxnSpPr>
      <xdr:spPr>
        <a:xfrm>
          <a:off x="1828800" y="6355715"/>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126365</xdr:rowOff>
    </xdr:from>
    <xdr:to>
      <xdr:col>6</xdr:col>
      <xdr:colOff>38100</xdr:colOff>
      <xdr:row>39</xdr:row>
      <xdr:rowOff>56515</xdr:rowOff>
    </xdr:to>
    <xdr:sp macro="" textlink="">
      <xdr:nvSpPr>
        <xdr:cNvPr id="81" name="楕円 80">
          <a:extLst>
            <a:ext uri="{FF2B5EF4-FFF2-40B4-BE49-F238E27FC236}">
              <a16:creationId xmlns:a16="http://schemas.microsoft.com/office/drawing/2014/main" id="{633BC8F7-7507-47F9-B68F-BED4C37C29D8}"/>
            </a:ext>
          </a:extLst>
        </xdr:cNvPr>
        <xdr:cNvSpPr/>
      </xdr:nvSpPr>
      <xdr:spPr>
        <a:xfrm>
          <a:off x="981075" y="62858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5715</xdr:rowOff>
    </xdr:from>
    <xdr:to>
      <xdr:col>10</xdr:col>
      <xdr:colOff>114300</xdr:colOff>
      <xdr:row>39</xdr:row>
      <xdr:rowOff>34290</xdr:rowOff>
    </xdr:to>
    <xdr:cxnSp macro="">
      <xdr:nvCxnSpPr>
        <xdr:cNvPr id="82" name="直線コネクタ 81">
          <a:extLst>
            <a:ext uri="{FF2B5EF4-FFF2-40B4-BE49-F238E27FC236}">
              <a16:creationId xmlns:a16="http://schemas.microsoft.com/office/drawing/2014/main" id="{E1B3F32B-DDD4-4676-B249-93A1C825632E}"/>
            </a:ext>
          </a:extLst>
        </xdr:cNvPr>
        <xdr:cNvCxnSpPr/>
      </xdr:nvCxnSpPr>
      <xdr:spPr>
        <a:xfrm>
          <a:off x="1028700" y="6333490"/>
          <a:ext cx="8001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F31FA1FF-5389-4D0F-AB1D-7EC5DFEFC099}"/>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E9FD4B02-D7D6-42BA-9FE5-03DBDDDF0962}"/>
            </a:ext>
          </a:extLst>
        </xdr:cNvPr>
        <xdr:cNvSpPr txBox="1"/>
      </xdr:nvSpPr>
      <xdr:spPr>
        <a:xfrm>
          <a:off x="24390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E9A34509-685F-4CF2-B70E-A0600E594A45}"/>
            </a:ext>
          </a:extLst>
        </xdr:cNvPr>
        <xdr:cNvSpPr txBox="1"/>
      </xdr:nvSpPr>
      <xdr:spPr>
        <a:xfrm>
          <a:off x="1648469"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576F7A59-AC68-40C1-BBCA-39FB3DFE7E3B}"/>
            </a:ext>
          </a:extLst>
        </xdr:cNvPr>
        <xdr:cNvSpPr txBox="1"/>
      </xdr:nvSpPr>
      <xdr:spPr>
        <a:xfrm>
          <a:off x="848369" y="596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7" name="n_1mainValue【道路】&#10;有形固定資産減価償却率">
          <a:extLst>
            <a:ext uri="{FF2B5EF4-FFF2-40B4-BE49-F238E27FC236}">
              <a16:creationId xmlns:a16="http://schemas.microsoft.com/office/drawing/2014/main" id="{CB72E1B2-D1D7-43DC-A044-F29C7222D181}"/>
            </a:ext>
          </a:extLst>
        </xdr:cNvPr>
        <xdr:cNvSpPr txBox="1"/>
      </xdr:nvSpPr>
      <xdr:spPr>
        <a:xfrm>
          <a:off x="3239144" y="646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108602</xdr:rowOff>
    </xdr:from>
    <xdr:ext cx="405111" cy="259045"/>
    <xdr:sp macro="" textlink="">
      <xdr:nvSpPr>
        <xdr:cNvPr id="88" name="n_2mainValue【道路】&#10;有形固定資産減価償却率">
          <a:extLst>
            <a:ext uri="{FF2B5EF4-FFF2-40B4-BE49-F238E27FC236}">
              <a16:creationId xmlns:a16="http://schemas.microsoft.com/office/drawing/2014/main" id="{474A28A0-8E61-4BB1-9562-2E7082AFC85B}"/>
            </a:ext>
          </a:extLst>
        </xdr:cNvPr>
        <xdr:cNvSpPr txBox="1"/>
      </xdr:nvSpPr>
      <xdr:spPr>
        <a:xfrm>
          <a:off x="2439044"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76217</xdr:rowOff>
    </xdr:from>
    <xdr:ext cx="405111" cy="259045"/>
    <xdr:sp macro="" textlink="">
      <xdr:nvSpPr>
        <xdr:cNvPr id="89" name="n_3mainValue【道路】&#10;有形固定資産減価償却率">
          <a:extLst>
            <a:ext uri="{FF2B5EF4-FFF2-40B4-BE49-F238E27FC236}">
              <a16:creationId xmlns:a16="http://schemas.microsoft.com/office/drawing/2014/main" id="{8CF164C9-8C26-4DFB-ABEC-848759A7773F}"/>
            </a:ext>
          </a:extLst>
        </xdr:cNvPr>
        <xdr:cNvSpPr txBox="1"/>
      </xdr:nvSpPr>
      <xdr:spPr>
        <a:xfrm>
          <a:off x="1648469"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47642</xdr:rowOff>
    </xdr:from>
    <xdr:ext cx="405111" cy="259045"/>
    <xdr:sp macro="" textlink="">
      <xdr:nvSpPr>
        <xdr:cNvPr id="90" name="n_4mainValue【道路】&#10;有形固定資産減価償却率">
          <a:extLst>
            <a:ext uri="{FF2B5EF4-FFF2-40B4-BE49-F238E27FC236}">
              <a16:creationId xmlns:a16="http://schemas.microsoft.com/office/drawing/2014/main" id="{814D970C-879F-4F70-83B9-BA3E5DCB6E68}"/>
            </a:ext>
          </a:extLst>
        </xdr:cNvPr>
        <xdr:cNvSpPr txBox="1"/>
      </xdr:nvSpPr>
      <xdr:spPr>
        <a:xfrm>
          <a:off x="848369" y="636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7DFBDE5-4C9C-49F8-A3EB-8447FEAC3A9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75BC79C-150C-45DE-85E3-00B5B412EE3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7B969C0-3D08-46D1-8845-BA7FC76C976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9A91F27-1596-47D2-A51A-C79DB7D0913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834B544-5324-45B8-B93A-5C7DCFFCB99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A846B1F-564E-48EF-AC46-8A28FE3ACE9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15376D4-9E75-4135-B1D2-C5354AEF107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794F314-170F-496D-961C-90F5AE2D761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D443323-F6BF-4D4B-8DC0-D543C365203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3ED72D9-836D-40E9-9132-6DBB5F4C807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21A15AE-F015-442D-A92E-F08CC08D1DD8}"/>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F184CDB-4595-4A82-B6D2-1E33202849BB}"/>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819F9E2-DAF2-46F4-AA11-BFCC3B1672BE}"/>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C6D0ED7-2E3A-472E-ABFE-24F3420A07B1}"/>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6C60612-167D-4A8B-9CFA-126286FF87E8}"/>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DBFDFF7-C1E3-4E9C-9411-B6CF85BA4C53}"/>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3CC8E46-4494-42DD-BA53-1DF60A67D771}"/>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42D83960-51DA-4ABF-BE9B-AD0A3FFF81E5}"/>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6B2511E-EB8F-4EFA-85C0-F5CF823DB22A}"/>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5F7AD335-EB6C-4713-B594-0F5F48DF4314}"/>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2F35A7B-0A7F-4E31-B3EC-2E0C920EB93F}"/>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2E9F426-257B-4DCF-81A5-035BFD67972A}"/>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B72E4D8-5479-412F-AC3E-EA61DF3E27F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206A772-B685-48DA-B666-0EFD1D504F6F}"/>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8F8C8C0-2F05-441D-A6E1-DF1A3B26BDD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C858262-A6FC-4BEA-85DA-5C7FDBF78F34}"/>
            </a:ext>
          </a:extLst>
        </xdr:cNvPr>
        <xdr:cNvCxnSpPr/>
      </xdr:nvCxnSpPr>
      <xdr:spPr>
        <a:xfrm flipV="1">
          <a:off x="9429115" y="5517065"/>
          <a:ext cx="0" cy="1339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E76080E2-4C49-43B6-ADC5-2F5298F06F0C}"/>
            </a:ext>
          </a:extLst>
        </xdr:cNvPr>
        <xdr:cNvSpPr txBox="1"/>
      </xdr:nvSpPr>
      <xdr:spPr>
        <a:xfrm>
          <a:off x="9467850" y="686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BF83B022-FA43-4DF2-8C52-49127913DA16}"/>
            </a:ext>
          </a:extLst>
        </xdr:cNvPr>
        <xdr:cNvCxnSpPr/>
      </xdr:nvCxnSpPr>
      <xdr:spPr>
        <a:xfrm>
          <a:off x="9363075" y="68561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5938003E-F16A-449F-957A-4EB4CA561F23}"/>
            </a:ext>
          </a:extLst>
        </xdr:cNvPr>
        <xdr:cNvSpPr txBox="1"/>
      </xdr:nvSpPr>
      <xdr:spPr>
        <a:xfrm>
          <a:off x="9467850" y="531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D974AA2C-6AAC-455F-AB30-D77171063B9D}"/>
            </a:ext>
          </a:extLst>
        </xdr:cNvPr>
        <xdr:cNvCxnSpPr/>
      </xdr:nvCxnSpPr>
      <xdr:spPr>
        <a:xfrm>
          <a:off x="9363075" y="5517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8E91CEEF-F530-4CFC-AFFA-0CE4FCA552B3}"/>
            </a:ext>
          </a:extLst>
        </xdr:cNvPr>
        <xdr:cNvSpPr txBox="1"/>
      </xdr:nvSpPr>
      <xdr:spPr>
        <a:xfrm>
          <a:off x="9467850" y="64858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1EEDA305-FD7D-48D1-932E-8CFA02BA9042}"/>
            </a:ext>
          </a:extLst>
        </xdr:cNvPr>
        <xdr:cNvSpPr/>
      </xdr:nvSpPr>
      <xdr:spPr>
        <a:xfrm>
          <a:off x="9401175" y="649788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9FF7F2F1-7E3B-46EC-A77D-A24BC30B8D36}"/>
            </a:ext>
          </a:extLst>
        </xdr:cNvPr>
        <xdr:cNvSpPr/>
      </xdr:nvSpPr>
      <xdr:spPr>
        <a:xfrm>
          <a:off x="8639175" y="65132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F4301429-084E-4213-B425-9CDC77BF3ED0}"/>
            </a:ext>
          </a:extLst>
        </xdr:cNvPr>
        <xdr:cNvSpPr/>
      </xdr:nvSpPr>
      <xdr:spPr>
        <a:xfrm>
          <a:off x="7839075" y="65166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635E285C-82E2-4732-9926-AE99C7BEC68A}"/>
            </a:ext>
          </a:extLst>
        </xdr:cNvPr>
        <xdr:cNvSpPr/>
      </xdr:nvSpPr>
      <xdr:spPr>
        <a:xfrm>
          <a:off x="7029450" y="65176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83880298-788A-4908-B8B1-0B90738D4E10}"/>
            </a:ext>
          </a:extLst>
        </xdr:cNvPr>
        <xdr:cNvSpPr/>
      </xdr:nvSpPr>
      <xdr:spPr>
        <a:xfrm>
          <a:off x="6238875" y="65365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9ED4526-E10D-4B71-8907-2DD0B9D975C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73DCA9-D168-4B0A-A04F-100A66556B1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FF8BEEB-4D51-492F-9F9E-6CEEBE763FF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D7E989C-3CE4-4176-B302-FEADD095BF7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2F3F352-18F7-41B7-B2D2-A001E401C67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141126</xdr:rowOff>
    </xdr:from>
    <xdr:to>
      <xdr:col>55</xdr:col>
      <xdr:colOff>50800</xdr:colOff>
      <xdr:row>39</xdr:row>
      <xdr:rowOff>71276</xdr:rowOff>
    </xdr:to>
    <xdr:sp macro="" textlink="">
      <xdr:nvSpPr>
        <xdr:cNvPr id="132" name="楕円 131">
          <a:extLst>
            <a:ext uri="{FF2B5EF4-FFF2-40B4-BE49-F238E27FC236}">
              <a16:creationId xmlns:a16="http://schemas.microsoft.com/office/drawing/2014/main" id="{86DCB0B0-2931-4212-B6F9-E6D4F6D4CA98}"/>
            </a:ext>
          </a:extLst>
        </xdr:cNvPr>
        <xdr:cNvSpPr/>
      </xdr:nvSpPr>
      <xdr:spPr>
        <a:xfrm>
          <a:off x="9401175" y="630697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164003</xdr:rowOff>
    </xdr:from>
    <xdr:ext cx="534377" cy="259045"/>
    <xdr:sp macro="" textlink="">
      <xdr:nvSpPr>
        <xdr:cNvPr id="133" name="【道路】&#10;一人当たり延長該当値テキスト">
          <a:extLst>
            <a:ext uri="{FF2B5EF4-FFF2-40B4-BE49-F238E27FC236}">
              <a16:creationId xmlns:a16="http://schemas.microsoft.com/office/drawing/2014/main" id="{17114314-256D-476D-90AA-B3BE3596AE8D}"/>
            </a:ext>
          </a:extLst>
        </xdr:cNvPr>
        <xdr:cNvSpPr txBox="1"/>
      </xdr:nvSpPr>
      <xdr:spPr>
        <a:xfrm>
          <a:off x="9467850" y="616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150781</xdr:rowOff>
    </xdr:from>
    <xdr:to>
      <xdr:col>50</xdr:col>
      <xdr:colOff>165100</xdr:colOff>
      <xdr:row>40</xdr:row>
      <xdr:rowOff>80931</xdr:rowOff>
    </xdr:to>
    <xdr:sp macro="" textlink="">
      <xdr:nvSpPr>
        <xdr:cNvPr id="134" name="楕円 133">
          <a:extLst>
            <a:ext uri="{FF2B5EF4-FFF2-40B4-BE49-F238E27FC236}">
              <a16:creationId xmlns:a16="http://schemas.microsoft.com/office/drawing/2014/main" id="{B7E463F5-BAD8-4D47-B6A9-1A4ACE1AB6FA}"/>
            </a:ext>
          </a:extLst>
        </xdr:cNvPr>
        <xdr:cNvSpPr/>
      </xdr:nvSpPr>
      <xdr:spPr>
        <a:xfrm>
          <a:off x="8639175" y="64753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20476</xdr:rowOff>
    </xdr:from>
    <xdr:to>
      <xdr:col>55</xdr:col>
      <xdr:colOff>0</xdr:colOff>
      <xdr:row>40</xdr:row>
      <xdr:rowOff>30131</xdr:rowOff>
    </xdr:to>
    <xdr:cxnSp macro="">
      <xdr:nvCxnSpPr>
        <xdr:cNvPr id="135" name="直線コネクタ 134">
          <a:extLst>
            <a:ext uri="{FF2B5EF4-FFF2-40B4-BE49-F238E27FC236}">
              <a16:creationId xmlns:a16="http://schemas.microsoft.com/office/drawing/2014/main" id="{D498CC6F-CC36-4CB1-B208-21EAE1FC9BB6}"/>
            </a:ext>
          </a:extLst>
        </xdr:cNvPr>
        <xdr:cNvCxnSpPr/>
      </xdr:nvCxnSpPr>
      <xdr:spPr>
        <a:xfrm flipV="1">
          <a:off x="8686800" y="6345076"/>
          <a:ext cx="742950" cy="16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166479</xdr:rowOff>
    </xdr:from>
    <xdr:to>
      <xdr:col>46</xdr:col>
      <xdr:colOff>38100</xdr:colOff>
      <xdr:row>40</xdr:row>
      <xdr:rowOff>96629</xdr:rowOff>
    </xdr:to>
    <xdr:sp macro="" textlink="">
      <xdr:nvSpPr>
        <xdr:cNvPr id="136" name="楕円 135">
          <a:extLst>
            <a:ext uri="{FF2B5EF4-FFF2-40B4-BE49-F238E27FC236}">
              <a16:creationId xmlns:a16="http://schemas.microsoft.com/office/drawing/2014/main" id="{B4FBA2DF-6D32-42AF-BDF2-EF48B71B6E39}"/>
            </a:ext>
          </a:extLst>
        </xdr:cNvPr>
        <xdr:cNvSpPr/>
      </xdr:nvSpPr>
      <xdr:spPr>
        <a:xfrm>
          <a:off x="7839075" y="64879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30131</xdr:rowOff>
    </xdr:from>
    <xdr:to>
      <xdr:col>50</xdr:col>
      <xdr:colOff>114300</xdr:colOff>
      <xdr:row>40</xdr:row>
      <xdr:rowOff>45829</xdr:rowOff>
    </xdr:to>
    <xdr:cxnSp macro="">
      <xdr:nvCxnSpPr>
        <xdr:cNvPr id="137" name="直線コネクタ 136">
          <a:extLst>
            <a:ext uri="{FF2B5EF4-FFF2-40B4-BE49-F238E27FC236}">
              <a16:creationId xmlns:a16="http://schemas.microsoft.com/office/drawing/2014/main" id="{CA5FB440-3A92-486F-B9B6-55E6A7D2B95A}"/>
            </a:ext>
          </a:extLst>
        </xdr:cNvPr>
        <xdr:cNvCxnSpPr/>
      </xdr:nvCxnSpPr>
      <xdr:spPr>
        <a:xfrm flipV="1">
          <a:off x="7886700" y="6513481"/>
          <a:ext cx="800100" cy="2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5555</xdr:rowOff>
    </xdr:from>
    <xdr:to>
      <xdr:col>41</xdr:col>
      <xdr:colOff>101600</xdr:colOff>
      <xdr:row>40</xdr:row>
      <xdr:rowOff>107155</xdr:rowOff>
    </xdr:to>
    <xdr:sp macro="" textlink="">
      <xdr:nvSpPr>
        <xdr:cNvPr id="138" name="楕円 137">
          <a:extLst>
            <a:ext uri="{FF2B5EF4-FFF2-40B4-BE49-F238E27FC236}">
              <a16:creationId xmlns:a16="http://schemas.microsoft.com/office/drawing/2014/main" id="{AA6D1487-6953-4D75-BBC9-3F2340FF3463}"/>
            </a:ext>
          </a:extLst>
        </xdr:cNvPr>
        <xdr:cNvSpPr/>
      </xdr:nvSpPr>
      <xdr:spPr>
        <a:xfrm>
          <a:off x="7029450" y="64952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45829</xdr:rowOff>
    </xdr:from>
    <xdr:to>
      <xdr:col>45</xdr:col>
      <xdr:colOff>177800</xdr:colOff>
      <xdr:row>40</xdr:row>
      <xdr:rowOff>56355</xdr:rowOff>
    </xdr:to>
    <xdr:cxnSp macro="">
      <xdr:nvCxnSpPr>
        <xdr:cNvPr id="139" name="直線コネクタ 138">
          <a:extLst>
            <a:ext uri="{FF2B5EF4-FFF2-40B4-BE49-F238E27FC236}">
              <a16:creationId xmlns:a16="http://schemas.microsoft.com/office/drawing/2014/main" id="{BB5A8F2F-FC44-40F8-A62A-AD5D2FC02FF7}"/>
            </a:ext>
          </a:extLst>
        </xdr:cNvPr>
        <xdr:cNvCxnSpPr/>
      </xdr:nvCxnSpPr>
      <xdr:spPr>
        <a:xfrm flipV="1">
          <a:off x="7077075" y="6535529"/>
          <a:ext cx="809625" cy="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46965</xdr:rowOff>
    </xdr:from>
    <xdr:to>
      <xdr:col>36</xdr:col>
      <xdr:colOff>165100</xdr:colOff>
      <xdr:row>39</xdr:row>
      <xdr:rowOff>148565</xdr:rowOff>
    </xdr:to>
    <xdr:sp macro="" textlink="">
      <xdr:nvSpPr>
        <xdr:cNvPr id="140" name="楕円 139">
          <a:extLst>
            <a:ext uri="{FF2B5EF4-FFF2-40B4-BE49-F238E27FC236}">
              <a16:creationId xmlns:a16="http://schemas.microsoft.com/office/drawing/2014/main" id="{C7E3859F-B71E-4B3D-A6DD-A6795B459994}"/>
            </a:ext>
          </a:extLst>
        </xdr:cNvPr>
        <xdr:cNvSpPr/>
      </xdr:nvSpPr>
      <xdr:spPr>
        <a:xfrm>
          <a:off x="6238875" y="6374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97765</xdr:rowOff>
    </xdr:from>
    <xdr:to>
      <xdr:col>41</xdr:col>
      <xdr:colOff>50800</xdr:colOff>
      <xdr:row>40</xdr:row>
      <xdr:rowOff>56355</xdr:rowOff>
    </xdr:to>
    <xdr:cxnSp macro="">
      <xdr:nvCxnSpPr>
        <xdr:cNvPr id="141" name="直線コネクタ 140">
          <a:extLst>
            <a:ext uri="{FF2B5EF4-FFF2-40B4-BE49-F238E27FC236}">
              <a16:creationId xmlns:a16="http://schemas.microsoft.com/office/drawing/2014/main" id="{DFA8C7B6-A704-49BE-8EB6-F473A54C25A7}"/>
            </a:ext>
          </a:extLst>
        </xdr:cNvPr>
        <xdr:cNvCxnSpPr/>
      </xdr:nvCxnSpPr>
      <xdr:spPr>
        <a:xfrm>
          <a:off x="6286500" y="6422365"/>
          <a:ext cx="790575" cy="12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59E32656-F341-4A13-A937-C035345170E6}"/>
            </a:ext>
          </a:extLst>
        </xdr:cNvPr>
        <xdr:cNvSpPr txBox="1"/>
      </xdr:nvSpPr>
      <xdr:spPr>
        <a:xfrm>
          <a:off x="8429136" y="660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6775636E-F337-4718-AD13-0B1AFD734DD2}"/>
            </a:ext>
          </a:extLst>
        </xdr:cNvPr>
        <xdr:cNvSpPr txBox="1"/>
      </xdr:nvSpPr>
      <xdr:spPr>
        <a:xfrm>
          <a:off x="7648086" y="660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C41B6B51-88D7-4F9F-9AA3-948130F8F788}"/>
            </a:ext>
          </a:extLst>
        </xdr:cNvPr>
        <xdr:cNvSpPr txBox="1"/>
      </xdr:nvSpPr>
      <xdr:spPr>
        <a:xfrm>
          <a:off x="6847986" y="661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53514A1A-B886-4961-A51F-F0833E314E96}"/>
            </a:ext>
          </a:extLst>
        </xdr:cNvPr>
        <xdr:cNvSpPr txBox="1"/>
      </xdr:nvSpPr>
      <xdr:spPr>
        <a:xfrm>
          <a:off x="6038361" y="662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97458</xdr:rowOff>
    </xdr:from>
    <xdr:ext cx="534377" cy="259045"/>
    <xdr:sp macro="" textlink="">
      <xdr:nvSpPr>
        <xdr:cNvPr id="146" name="n_1mainValue【道路】&#10;一人当たり延長">
          <a:extLst>
            <a:ext uri="{FF2B5EF4-FFF2-40B4-BE49-F238E27FC236}">
              <a16:creationId xmlns:a16="http://schemas.microsoft.com/office/drawing/2014/main" id="{BF526447-080E-402A-9A2C-EEE72FA0F3F1}"/>
            </a:ext>
          </a:extLst>
        </xdr:cNvPr>
        <xdr:cNvSpPr txBox="1"/>
      </xdr:nvSpPr>
      <xdr:spPr>
        <a:xfrm>
          <a:off x="8429136" y="626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113156</xdr:rowOff>
    </xdr:from>
    <xdr:ext cx="534377" cy="259045"/>
    <xdr:sp macro="" textlink="">
      <xdr:nvSpPr>
        <xdr:cNvPr id="147" name="n_2mainValue【道路】&#10;一人当たり延長">
          <a:extLst>
            <a:ext uri="{FF2B5EF4-FFF2-40B4-BE49-F238E27FC236}">
              <a16:creationId xmlns:a16="http://schemas.microsoft.com/office/drawing/2014/main" id="{70F4B46B-5A9B-4EC3-8CEB-B566AA9F367D}"/>
            </a:ext>
          </a:extLst>
        </xdr:cNvPr>
        <xdr:cNvSpPr txBox="1"/>
      </xdr:nvSpPr>
      <xdr:spPr>
        <a:xfrm>
          <a:off x="7648086" y="62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123682</xdr:rowOff>
    </xdr:from>
    <xdr:ext cx="534377" cy="259045"/>
    <xdr:sp macro="" textlink="">
      <xdr:nvSpPr>
        <xdr:cNvPr id="148" name="n_3mainValue【道路】&#10;一人当たり延長">
          <a:extLst>
            <a:ext uri="{FF2B5EF4-FFF2-40B4-BE49-F238E27FC236}">
              <a16:creationId xmlns:a16="http://schemas.microsoft.com/office/drawing/2014/main" id="{D16DB0CA-B5F7-4F45-91A0-C39FC31521E7}"/>
            </a:ext>
          </a:extLst>
        </xdr:cNvPr>
        <xdr:cNvSpPr txBox="1"/>
      </xdr:nvSpPr>
      <xdr:spPr>
        <a:xfrm>
          <a:off x="6847986" y="6289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165092</xdr:rowOff>
    </xdr:from>
    <xdr:ext cx="534377" cy="259045"/>
    <xdr:sp macro="" textlink="">
      <xdr:nvSpPr>
        <xdr:cNvPr id="149" name="n_4mainValue【道路】&#10;一人当たり延長">
          <a:extLst>
            <a:ext uri="{FF2B5EF4-FFF2-40B4-BE49-F238E27FC236}">
              <a16:creationId xmlns:a16="http://schemas.microsoft.com/office/drawing/2014/main" id="{6582BA08-3EFC-4845-81C0-EA34AA88A08C}"/>
            </a:ext>
          </a:extLst>
        </xdr:cNvPr>
        <xdr:cNvSpPr txBox="1"/>
      </xdr:nvSpPr>
      <xdr:spPr>
        <a:xfrm>
          <a:off x="6038361" y="61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806D4D9-70EE-4DDE-ACFA-3B81F53A032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BF2F5AE-C6C4-4846-BD63-FEEFF3BDA77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FEF0E6C-C7EC-4B65-9576-F0EBD81D060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DF7B680-840A-4EF1-BBC1-EBB74840477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483E4AC-290F-484A-9E69-48B15B8B514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B85F6B7-1052-459C-833B-A3F871744BE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3732811-8CD2-444F-A22E-BB113F4E84B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5D7C3F8-FE93-41FF-8747-BC93ED27E95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90B2DA7-AD41-4B17-A99A-D3FC14C9C15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8910FF8-3EFE-4ACC-B21F-2D84437FCA3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A7A3EAF-B7F5-41E4-BD74-730FCBA9554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D96E799-D76B-4183-9204-B4D045CC9E75}"/>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B973321-A77D-41F8-8536-995062C45B2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7EFF59F-2BEE-4C1C-81CF-93760F458939}"/>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6E973CC-EBB2-4624-9396-A5E8330EBFFC}"/>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494B999-43B2-482B-9367-E1C3CFF5D6C4}"/>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0B500A4-4C29-4364-8911-7AD20A9B2EF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D16AFE2-28D2-450F-B426-723349D0DD9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AF835EC-F1F7-4F2A-B196-872571BC2874}"/>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A565A37-EE7B-44E5-8909-DD679AC356A5}"/>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8F9A110-D5A6-4057-B60F-E95D44C9D4B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C4318F83-851F-4D4A-92B4-D66E5DEA86A9}"/>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01630F0-E5D3-44AC-8238-C620136BB127}"/>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0F38652-744E-4A39-964A-E295087FADF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5A4BAA2-9411-4DDD-BD7C-CFCD6F8647E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6ABB17BF-9F88-43AB-A3CC-CA9091ECE8C9}"/>
            </a:ext>
          </a:extLst>
        </xdr:cNvPr>
        <xdr:cNvCxnSpPr/>
      </xdr:nvCxnSpPr>
      <xdr:spPr>
        <a:xfrm flipV="1">
          <a:off x="4180840" y="9011738"/>
          <a:ext cx="0" cy="1388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2E89231-90F7-4412-AF4C-0EFEE884A11C}"/>
            </a:ext>
          </a:extLst>
        </xdr:cNvPr>
        <xdr:cNvSpPr txBox="1"/>
      </xdr:nvSpPr>
      <xdr:spPr>
        <a:xfrm>
          <a:off x="4219575" y="104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DBA1891D-5E4B-49F7-B8C4-77BD8BAFD151}"/>
            </a:ext>
          </a:extLst>
        </xdr:cNvPr>
        <xdr:cNvCxnSpPr/>
      </xdr:nvCxnSpPr>
      <xdr:spPr>
        <a:xfrm>
          <a:off x="4105275" y="10400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22BFDD62-2E55-4A82-A1B2-3CD93053180E}"/>
            </a:ext>
          </a:extLst>
        </xdr:cNvPr>
        <xdr:cNvSpPr txBox="1"/>
      </xdr:nvSpPr>
      <xdr:spPr>
        <a:xfrm>
          <a:off x="4219575" y="8799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F7E8CBAB-4485-4A7C-A44F-05780A371E2D}"/>
            </a:ext>
          </a:extLst>
        </xdr:cNvPr>
        <xdr:cNvCxnSpPr/>
      </xdr:nvCxnSpPr>
      <xdr:spPr>
        <a:xfrm>
          <a:off x="4105275" y="9011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0F9F4DD-561C-4D91-96D8-7F89C3E6325D}"/>
            </a:ext>
          </a:extLst>
        </xdr:cNvPr>
        <xdr:cNvSpPr txBox="1"/>
      </xdr:nvSpPr>
      <xdr:spPr>
        <a:xfrm>
          <a:off x="4219575" y="9840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8FBA82C2-8545-4153-B7F9-8880B209A69F}"/>
            </a:ext>
          </a:extLst>
        </xdr:cNvPr>
        <xdr:cNvSpPr/>
      </xdr:nvSpPr>
      <xdr:spPr>
        <a:xfrm>
          <a:off x="4124325" y="99798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51006234-CC55-4325-9545-58CAA27FE9F7}"/>
            </a:ext>
          </a:extLst>
        </xdr:cNvPr>
        <xdr:cNvSpPr/>
      </xdr:nvSpPr>
      <xdr:spPr>
        <a:xfrm>
          <a:off x="3381375" y="99699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7A253762-9D44-4BBD-8698-828AED000CD0}"/>
            </a:ext>
          </a:extLst>
        </xdr:cNvPr>
        <xdr:cNvSpPr/>
      </xdr:nvSpPr>
      <xdr:spPr>
        <a:xfrm>
          <a:off x="2571750" y="99635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9C6E0E73-DB8D-4C8F-AB7F-21F668E8EC92}"/>
            </a:ext>
          </a:extLst>
        </xdr:cNvPr>
        <xdr:cNvSpPr/>
      </xdr:nvSpPr>
      <xdr:spPr>
        <a:xfrm>
          <a:off x="1781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6A28FC39-8CA7-434C-803F-FFAC23F3FB35}"/>
            </a:ext>
          </a:extLst>
        </xdr:cNvPr>
        <xdr:cNvSpPr/>
      </xdr:nvSpPr>
      <xdr:spPr>
        <a:xfrm>
          <a:off x="981075" y="99325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5A764A-ED9C-4697-967C-690462B527C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CB5C8B2-79D9-412E-A5FD-B2CA385D336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A2E304D-BF14-4265-9813-48F8B1FB58E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272EBA2-1913-4A7A-AFE7-8AD5C602277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FDC0D0C-C95E-4ECE-BCDC-DFD7697BA05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141877</xdr:rowOff>
    </xdr:from>
    <xdr:to>
      <xdr:col>24</xdr:col>
      <xdr:colOff>114300</xdr:colOff>
      <xdr:row>63</xdr:row>
      <xdr:rowOff>72027</xdr:rowOff>
    </xdr:to>
    <xdr:sp macro="" textlink="">
      <xdr:nvSpPr>
        <xdr:cNvPr id="191" name="楕円 190">
          <a:extLst>
            <a:ext uri="{FF2B5EF4-FFF2-40B4-BE49-F238E27FC236}">
              <a16:creationId xmlns:a16="http://schemas.microsoft.com/office/drawing/2014/main" id="{4BF6C6E8-5207-47C7-8944-44760D9B4A36}"/>
            </a:ext>
          </a:extLst>
        </xdr:cNvPr>
        <xdr:cNvSpPr/>
      </xdr:nvSpPr>
      <xdr:spPr>
        <a:xfrm>
          <a:off x="4124325" y="101939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120304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AC0CA59-42B7-4CFE-AF8A-C3442E50EF33}"/>
            </a:ext>
          </a:extLst>
        </xdr:cNvPr>
        <xdr:cNvSpPr txBox="1"/>
      </xdr:nvSpPr>
      <xdr:spPr>
        <a:xfrm>
          <a:off x="4219575" y="1017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141877</xdr:rowOff>
    </xdr:from>
    <xdr:to>
      <xdr:col>20</xdr:col>
      <xdr:colOff>38100</xdr:colOff>
      <xdr:row>63</xdr:row>
      <xdr:rowOff>72027</xdr:rowOff>
    </xdr:to>
    <xdr:sp macro="" textlink="">
      <xdr:nvSpPr>
        <xdr:cNvPr id="193" name="楕円 192">
          <a:extLst>
            <a:ext uri="{FF2B5EF4-FFF2-40B4-BE49-F238E27FC236}">
              <a16:creationId xmlns:a16="http://schemas.microsoft.com/office/drawing/2014/main" id="{FEC6AEC5-E067-45EC-A06E-B9AADA4AC73B}"/>
            </a:ext>
          </a:extLst>
        </xdr:cNvPr>
        <xdr:cNvSpPr/>
      </xdr:nvSpPr>
      <xdr:spPr>
        <a:xfrm>
          <a:off x="3381375" y="101939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21227</xdr:rowOff>
    </xdr:from>
    <xdr:to>
      <xdr:col>24</xdr:col>
      <xdr:colOff>63500</xdr:colOff>
      <xdr:row>63</xdr:row>
      <xdr:rowOff>21227</xdr:rowOff>
    </xdr:to>
    <xdr:cxnSp macro="">
      <xdr:nvCxnSpPr>
        <xdr:cNvPr id="194" name="直線コネクタ 193">
          <a:extLst>
            <a:ext uri="{FF2B5EF4-FFF2-40B4-BE49-F238E27FC236}">
              <a16:creationId xmlns:a16="http://schemas.microsoft.com/office/drawing/2014/main" id="{A4131885-39A2-4E23-9D09-E35F373EBC84}"/>
            </a:ext>
          </a:extLst>
        </xdr:cNvPr>
        <xdr:cNvCxnSpPr/>
      </xdr:nvCxnSpPr>
      <xdr:spPr>
        <a:xfrm>
          <a:off x="3429000" y="1023202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140244</xdr:rowOff>
    </xdr:from>
    <xdr:to>
      <xdr:col>15</xdr:col>
      <xdr:colOff>101600</xdr:colOff>
      <xdr:row>63</xdr:row>
      <xdr:rowOff>70394</xdr:rowOff>
    </xdr:to>
    <xdr:sp macro="" textlink="">
      <xdr:nvSpPr>
        <xdr:cNvPr id="195" name="楕円 194">
          <a:extLst>
            <a:ext uri="{FF2B5EF4-FFF2-40B4-BE49-F238E27FC236}">
              <a16:creationId xmlns:a16="http://schemas.microsoft.com/office/drawing/2014/main" id="{5AEE5DA2-4EE6-45A9-B80C-60F919D93ED1}"/>
            </a:ext>
          </a:extLst>
        </xdr:cNvPr>
        <xdr:cNvSpPr/>
      </xdr:nvSpPr>
      <xdr:spPr>
        <a:xfrm>
          <a:off x="2571750" y="101922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19594</xdr:rowOff>
    </xdr:from>
    <xdr:to>
      <xdr:col>19</xdr:col>
      <xdr:colOff>177800</xdr:colOff>
      <xdr:row>63</xdr:row>
      <xdr:rowOff>21227</xdr:rowOff>
    </xdr:to>
    <xdr:cxnSp macro="">
      <xdr:nvCxnSpPr>
        <xdr:cNvPr id="196" name="直線コネクタ 195">
          <a:extLst>
            <a:ext uri="{FF2B5EF4-FFF2-40B4-BE49-F238E27FC236}">
              <a16:creationId xmlns:a16="http://schemas.microsoft.com/office/drawing/2014/main" id="{D7DEE8EE-96AB-4EF7-8D5F-AC84594054C2}"/>
            </a:ext>
          </a:extLst>
        </xdr:cNvPr>
        <xdr:cNvCxnSpPr/>
      </xdr:nvCxnSpPr>
      <xdr:spPr>
        <a:xfrm>
          <a:off x="2619375" y="10230394"/>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122283</xdr:rowOff>
    </xdr:from>
    <xdr:to>
      <xdr:col>10</xdr:col>
      <xdr:colOff>165100</xdr:colOff>
      <xdr:row>63</xdr:row>
      <xdr:rowOff>52433</xdr:rowOff>
    </xdr:to>
    <xdr:sp macro="" textlink="">
      <xdr:nvSpPr>
        <xdr:cNvPr id="197" name="楕円 196">
          <a:extLst>
            <a:ext uri="{FF2B5EF4-FFF2-40B4-BE49-F238E27FC236}">
              <a16:creationId xmlns:a16="http://schemas.microsoft.com/office/drawing/2014/main" id="{531E88F5-A98D-418B-A192-8656439C6BEE}"/>
            </a:ext>
          </a:extLst>
        </xdr:cNvPr>
        <xdr:cNvSpPr/>
      </xdr:nvSpPr>
      <xdr:spPr>
        <a:xfrm>
          <a:off x="1781175" y="101743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1633</xdr:rowOff>
    </xdr:from>
    <xdr:to>
      <xdr:col>15</xdr:col>
      <xdr:colOff>50800</xdr:colOff>
      <xdr:row>63</xdr:row>
      <xdr:rowOff>19594</xdr:rowOff>
    </xdr:to>
    <xdr:cxnSp macro="">
      <xdr:nvCxnSpPr>
        <xdr:cNvPr id="198" name="直線コネクタ 197">
          <a:extLst>
            <a:ext uri="{FF2B5EF4-FFF2-40B4-BE49-F238E27FC236}">
              <a16:creationId xmlns:a16="http://schemas.microsoft.com/office/drawing/2014/main" id="{7A53D742-9CDC-4543-8C6E-621271F8BEAD}"/>
            </a:ext>
          </a:extLst>
        </xdr:cNvPr>
        <xdr:cNvCxnSpPr/>
      </xdr:nvCxnSpPr>
      <xdr:spPr>
        <a:xfrm>
          <a:off x="1828800" y="10212433"/>
          <a:ext cx="79057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128815</xdr:rowOff>
    </xdr:from>
    <xdr:to>
      <xdr:col>6</xdr:col>
      <xdr:colOff>38100</xdr:colOff>
      <xdr:row>63</xdr:row>
      <xdr:rowOff>58965</xdr:rowOff>
    </xdr:to>
    <xdr:sp macro="" textlink="">
      <xdr:nvSpPr>
        <xdr:cNvPr id="199" name="楕円 198">
          <a:extLst>
            <a:ext uri="{FF2B5EF4-FFF2-40B4-BE49-F238E27FC236}">
              <a16:creationId xmlns:a16="http://schemas.microsoft.com/office/drawing/2014/main" id="{A8858393-4667-4E1D-BAE3-262202B4F6F7}"/>
            </a:ext>
          </a:extLst>
        </xdr:cNvPr>
        <xdr:cNvSpPr/>
      </xdr:nvSpPr>
      <xdr:spPr>
        <a:xfrm>
          <a:off x="981075" y="10174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1633</xdr:rowOff>
    </xdr:from>
    <xdr:to>
      <xdr:col>10</xdr:col>
      <xdr:colOff>114300</xdr:colOff>
      <xdr:row>63</xdr:row>
      <xdr:rowOff>8165</xdr:rowOff>
    </xdr:to>
    <xdr:cxnSp macro="">
      <xdr:nvCxnSpPr>
        <xdr:cNvPr id="200" name="直線コネクタ 199">
          <a:extLst>
            <a:ext uri="{FF2B5EF4-FFF2-40B4-BE49-F238E27FC236}">
              <a16:creationId xmlns:a16="http://schemas.microsoft.com/office/drawing/2014/main" id="{485EA850-FC4B-4B9A-A3FA-6C808A06B14B}"/>
            </a:ext>
          </a:extLst>
        </xdr:cNvPr>
        <xdr:cNvCxnSpPr/>
      </xdr:nvCxnSpPr>
      <xdr:spPr>
        <a:xfrm flipV="1">
          <a:off x="1028700" y="10212433"/>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A5D2A4DC-F4F3-41C2-83FA-8CA99CE9E64E}"/>
            </a:ext>
          </a:extLst>
        </xdr:cNvPr>
        <xdr:cNvSpPr txBox="1"/>
      </xdr:nvSpPr>
      <xdr:spPr>
        <a:xfrm>
          <a:off x="3239144" y="975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7CC252C-094E-462B-BF7C-C8319171A4F5}"/>
            </a:ext>
          </a:extLst>
        </xdr:cNvPr>
        <xdr:cNvSpPr txBox="1"/>
      </xdr:nvSpPr>
      <xdr:spPr>
        <a:xfrm>
          <a:off x="2439044" y="975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2E9B3A9-B228-4545-9C25-EE23905549FF}"/>
            </a:ext>
          </a:extLst>
        </xdr:cNvPr>
        <xdr:cNvSpPr txBox="1"/>
      </xdr:nvSpPr>
      <xdr:spPr>
        <a:xfrm>
          <a:off x="1648469" y="973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EFFCB76-A380-403B-8736-759C86FF4F6E}"/>
            </a:ext>
          </a:extLst>
        </xdr:cNvPr>
        <xdr:cNvSpPr txBox="1"/>
      </xdr:nvSpPr>
      <xdr:spPr>
        <a:xfrm>
          <a:off x="848369" y="9726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63154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1A00675-F8DC-430B-AAC4-8E7FDFCAE862}"/>
            </a:ext>
          </a:extLst>
        </xdr:cNvPr>
        <xdr:cNvSpPr txBox="1"/>
      </xdr:nvSpPr>
      <xdr:spPr>
        <a:xfrm>
          <a:off x="3239144" y="1027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61521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A51BE5E-7B84-4149-82BC-942080816030}"/>
            </a:ext>
          </a:extLst>
        </xdr:cNvPr>
        <xdr:cNvSpPr txBox="1"/>
      </xdr:nvSpPr>
      <xdr:spPr>
        <a:xfrm>
          <a:off x="2439044" y="10275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43560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7B1587D-7822-42E3-9C46-4B5AE1238A87}"/>
            </a:ext>
          </a:extLst>
        </xdr:cNvPr>
        <xdr:cNvSpPr txBox="1"/>
      </xdr:nvSpPr>
      <xdr:spPr>
        <a:xfrm>
          <a:off x="1648469" y="10257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50092</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A401F9D-EDFC-4169-9938-0F8F1779DC2C}"/>
            </a:ext>
          </a:extLst>
        </xdr:cNvPr>
        <xdr:cNvSpPr txBox="1"/>
      </xdr:nvSpPr>
      <xdr:spPr>
        <a:xfrm>
          <a:off x="848369" y="10257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1A12093-2A1C-424B-93E6-8941CC7403E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63A02A2-97E4-449E-A569-F46A5863574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60C2514-3356-4B10-A753-24876DE8602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B5C301B-7AC6-4056-BAEC-DC8529072EA7}"/>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E7BFB86-060B-402A-BDE3-AD72A271A9A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8402D37-1FB0-4184-B5C8-DB58D6AFC25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521D17F-55F6-448F-A393-375FFF046ED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55C0A86-82D4-4D08-956C-3FBDC25A8E1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081B994-27EB-428F-9D0C-FD0A3785521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E60DB5E-14B8-4A3E-AC93-BEF01F40658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803DCC0-50FF-43C6-A0C0-261069ED8B77}"/>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683713D2-309D-43D4-8A6E-B2AD41E389CE}"/>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C4B25F5-4CC3-4470-94A9-3CF16C5D277E}"/>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FD2453EC-4110-4656-A33B-C6DD12078E21}"/>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BAC97FD-9DB5-42DF-AE8A-1536698BDB0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7DF0EE1-1152-44F6-8E84-A49CBC35485F}"/>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816127B-3BD9-405C-94DA-254AFF713BD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8EEE34E6-13A9-4B06-A6B3-66F38EA5945A}"/>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9E5FD51-6329-45F8-84A9-EB3574EF29B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8567B72-53EA-466E-B99A-901C96901BF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6105F9D-1499-427E-9FAE-4E369AAAE23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D7952324-0771-4916-AE43-770F1FA832D9}"/>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36D8882-E9AD-4FDC-9783-ABFF268100D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2CFE60E2-7E05-4B50-A122-72402C954843}"/>
            </a:ext>
          </a:extLst>
        </xdr:cNvPr>
        <xdr:cNvCxnSpPr/>
      </xdr:nvCxnSpPr>
      <xdr:spPr>
        <a:xfrm flipV="1">
          <a:off x="9429115" y="9013300"/>
          <a:ext cx="0" cy="143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87DA162-7247-4BDD-8A93-E0273FB1D016}"/>
            </a:ext>
          </a:extLst>
        </xdr:cNvPr>
        <xdr:cNvSpPr txBox="1"/>
      </xdr:nvSpPr>
      <xdr:spPr>
        <a:xfrm>
          <a:off x="9467850" y="104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17EB3C5B-6EBF-4C26-9179-007E2CE3F60C}"/>
            </a:ext>
          </a:extLst>
        </xdr:cNvPr>
        <xdr:cNvCxnSpPr/>
      </xdr:nvCxnSpPr>
      <xdr:spPr>
        <a:xfrm>
          <a:off x="9363075" y="104483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DA4DF91-2447-43AC-A7DD-72D2124CA312}"/>
            </a:ext>
          </a:extLst>
        </xdr:cNvPr>
        <xdr:cNvSpPr txBox="1"/>
      </xdr:nvSpPr>
      <xdr:spPr>
        <a:xfrm>
          <a:off x="9467850" y="88012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4FB353C1-9AB1-4619-9FFA-39E93D6BBE25}"/>
            </a:ext>
          </a:extLst>
        </xdr:cNvPr>
        <xdr:cNvCxnSpPr/>
      </xdr:nvCxnSpPr>
      <xdr:spPr>
        <a:xfrm>
          <a:off x="9363075" y="9013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1FB60F2-B6AF-477A-B6EC-A550CC564263}"/>
            </a:ext>
          </a:extLst>
        </xdr:cNvPr>
        <xdr:cNvSpPr txBox="1"/>
      </xdr:nvSpPr>
      <xdr:spPr>
        <a:xfrm>
          <a:off x="9467850" y="101852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A5B9240C-E110-4D43-90D8-F598CDC34C62}"/>
            </a:ext>
          </a:extLst>
        </xdr:cNvPr>
        <xdr:cNvSpPr/>
      </xdr:nvSpPr>
      <xdr:spPr>
        <a:xfrm>
          <a:off x="9401175" y="1021001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C3750CC4-CC1E-4BA4-9BF7-BBB676797D00}"/>
            </a:ext>
          </a:extLst>
        </xdr:cNvPr>
        <xdr:cNvSpPr/>
      </xdr:nvSpPr>
      <xdr:spPr>
        <a:xfrm>
          <a:off x="8639175" y="102111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2731383C-C88F-43D5-B7CF-38C29F94DC3C}"/>
            </a:ext>
          </a:extLst>
        </xdr:cNvPr>
        <xdr:cNvSpPr/>
      </xdr:nvSpPr>
      <xdr:spPr>
        <a:xfrm>
          <a:off x="7839075" y="1021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B97B42D8-21AE-482A-BE9D-2064E8EA49EF}"/>
            </a:ext>
          </a:extLst>
        </xdr:cNvPr>
        <xdr:cNvSpPr/>
      </xdr:nvSpPr>
      <xdr:spPr>
        <a:xfrm>
          <a:off x="7029450" y="102136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6C633F61-DBAB-459B-A053-53B3F25E0886}"/>
            </a:ext>
          </a:extLst>
        </xdr:cNvPr>
        <xdr:cNvSpPr/>
      </xdr:nvSpPr>
      <xdr:spPr>
        <a:xfrm>
          <a:off x="6238875" y="10221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649B2DD-C928-40E7-B669-733AF706BD5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8AC318A-7E8F-4A69-80CD-F2084ABEED3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53A668F-BDC6-45B3-A833-8CFE34261BF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57FBB7F-CC4E-41D2-A394-BC936AD35E0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7851E93-2B71-4404-8851-AB8AD940AD5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131865</xdr:rowOff>
    </xdr:from>
    <xdr:to>
      <xdr:col>55</xdr:col>
      <xdr:colOff>50800</xdr:colOff>
      <xdr:row>63</xdr:row>
      <xdr:rowOff>62015</xdr:rowOff>
    </xdr:to>
    <xdr:sp macro="" textlink="">
      <xdr:nvSpPr>
        <xdr:cNvPr id="248" name="楕円 247">
          <a:extLst>
            <a:ext uri="{FF2B5EF4-FFF2-40B4-BE49-F238E27FC236}">
              <a16:creationId xmlns:a16="http://schemas.microsoft.com/office/drawing/2014/main" id="{EF4C147B-50F0-41FF-9F98-0B4A0E1A83EC}"/>
            </a:ext>
          </a:extLst>
        </xdr:cNvPr>
        <xdr:cNvSpPr/>
      </xdr:nvSpPr>
      <xdr:spPr>
        <a:xfrm>
          <a:off x="9401175" y="101807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154742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BDD49975-47F4-40DC-9E29-896B20E398A8}"/>
            </a:ext>
          </a:extLst>
        </xdr:cNvPr>
        <xdr:cNvSpPr txBox="1"/>
      </xdr:nvSpPr>
      <xdr:spPr>
        <a:xfrm>
          <a:off x="9467850" y="1004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138880</xdr:rowOff>
    </xdr:from>
    <xdr:to>
      <xdr:col>50</xdr:col>
      <xdr:colOff>165100</xdr:colOff>
      <xdr:row>63</xdr:row>
      <xdr:rowOff>69030</xdr:rowOff>
    </xdr:to>
    <xdr:sp macro="" textlink="">
      <xdr:nvSpPr>
        <xdr:cNvPr id="250" name="楕円 249">
          <a:extLst>
            <a:ext uri="{FF2B5EF4-FFF2-40B4-BE49-F238E27FC236}">
              <a16:creationId xmlns:a16="http://schemas.microsoft.com/office/drawing/2014/main" id="{7E4E91A3-5907-49A1-A8BA-BF7C54BC6771}"/>
            </a:ext>
          </a:extLst>
        </xdr:cNvPr>
        <xdr:cNvSpPr/>
      </xdr:nvSpPr>
      <xdr:spPr>
        <a:xfrm>
          <a:off x="8639175" y="101909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11215</xdr:rowOff>
    </xdr:from>
    <xdr:to>
      <xdr:col>55</xdr:col>
      <xdr:colOff>0</xdr:colOff>
      <xdr:row>63</xdr:row>
      <xdr:rowOff>18230</xdr:rowOff>
    </xdr:to>
    <xdr:cxnSp macro="">
      <xdr:nvCxnSpPr>
        <xdr:cNvPr id="251" name="直線コネクタ 250">
          <a:extLst>
            <a:ext uri="{FF2B5EF4-FFF2-40B4-BE49-F238E27FC236}">
              <a16:creationId xmlns:a16="http://schemas.microsoft.com/office/drawing/2014/main" id="{22CB5BD1-0A13-4463-99C9-E51A31A3B018}"/>
            </a:ext>
          </a:extLst>
        </xdr:cNvPr>
        <xdr:cNvCxnSpPr/>
      </xdr:nvCxnSpPr>
      <xdr:spPr>
        <a:xfrm flipV="1">
          <a:off x="8686800" y="10218840"/>
          <a:ext cx="742950" cy="1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149403</xdr:rowOff>
    </xdr:from>
    <xdr:to>
      <xdr:col>46</xdr:col>
      <xdr:colOff>38100</xdr:colOff>
      <xdr:row>63</xdr:row>
      <xdr:rowOff>79553</xdr:rowOff>
    </xdr:to>
    <xdr:sp macro="" textlink="">
      <xdr:nvSpPr>
        <xdr:cNvPr id="252" name="楕円 251">
          <a:extLst>
            <a:ext uri="{FF2B5EF4-FFF2-40B4-BE49-F238E27FC236}">
              <a16:creationId xmlns:a16="http://schemas.microsoft.com/office/drawing/2014/main" id="{034EE6C5-DECA-4849-A895-6997E36A1441}"/>
            </a:ext>
          </a:extLst>
        </xdr:cNvPr>
        <xdr:cNvSpPr/>
      </xdr:nvSpPr>
      <xdr:spPr>
        <a:xfrm>
          <a:off x="7839075" y="10198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18230</xdr:rowOff>
    </xdr:from>
    <xdr:to>
      <xdr:col>50</xdr:col>
      <xdr:colOff>114300</xdr:colOff>
      <xdr:row>63</xdr:row>
      <xdr:rowOff>28753</xdr:rowOff>
    </xdr:to>
    <xdr:cxnSp macro="">
      <xdr:nvCxnSpPr>
        <xdr:cNvPr id="253" name="直線コネクタ 252">
          <a:extLst>
            <a:ext uri="{FF2B5EF4-FFF2-40B4-BE49-F238E27FC236}">
              <a16:creationId xmlns:a16="http://schemas.microsoft.com/office/drawing/2014/main" id="{77B7E28F-E47B-41AB-80E4-A9439E0C7264}"/>
            </a:ext>
          </a:extLst>
        </xdr:cNvPr>
        <xdr:cNvCxnSpPr/>
      </xdr:nvCxnSpPr>
      <xdr:spPr>
        <a:xfrm flipV="1">
          <a:off x="7886700" y="10229030"/>
          <a:ext cx="80010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155167</xdr:rowOff>
    </xdr:from>
    <xdr:to>
      <xdr:col>41</xdr:col>
      <xdr:colOff>101600</xdr:colOff>
      <xdr:row>63</xdr:row>
      <xdr:rowOff>85317</xdr:rowOff>
    </xdr:to>
    <xdr:sp macro="" textlink="">
      <xdr:nvSpPr>
        <xdr:cNvPr id="254" name="楕円 253">
          <a:extLst>
            <a:ext uri="{FF2B5EF4-FFF2-40B4-BE49-F238E27FC236}">
              <a16:creationId xmlns:a16="http://schemas.microsoft.com/office/drawing/2014/main" id="{C74F25B3-7855-4358-AD78-2AFC448288EF}"/>
            </a:ext>
          </a:extLst>
        </xdr:cNvPr>
        <xdr:cNvSpPr/>
      </xdr:nvSpPr>
      <xdr:spPr>
        <a:xfrm>
          <a:off x="7029450" y="102040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28753</xdr:rowOff>
    </xdr:from>
    <xdr:to>
      <xdr:col>45</xdr:col>
      <xdr:colOff>177800</xdr:colOff>
      <xdr:row>63</xdr:row>
      <xdr:rowOff>34517</xdr:rowOff>
    </xdr:to>
    <xdr:cxnSp macro="">
      <xdr:nvCxnSpPr>
        <xdr:cNvPr id="255" name="直線コネクタ 254">
          <a:extLst>
            <a:ext uri="{FF2B5EF4-FFF2-40B4-BE49-F238E27FC236}">
              <a16:creationId xmlns:a16="http://schemas.microsoft.com/office/drawing/2014/main" id="{0761DDEE-5269-4940-BA34-CA2023E8B403}"/>
            </a:ext>
          </a:extLst>
        </xdr:cNvPr>
        <xdr:cNvCxnSpPr/>
      </xdr:nvCxnSpPr>
      <xdr:spPr>
        <a:xfrm flipV="1">
          <a:off x="7077075" y="10236378"/>
          <a:ext cx="809625" cy="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165226</xdr:rowOff>
    </xdr:from>
    <xdr:to>
      <xdr:col>36</xdr:col>
      <xdr:colOff>165100</xdr:colOff>
      <xdr:row>63</xdr:row>
      <xdr:rowOff>95376</xdr:rowOff>
    </xdr:to>
    <xdr:sp macro="" textlink="">
      <xdr:nvSpPr>
        <xdr:cNvPr id="256" name="楕円 255">
          <a:extLst>
            <a:ext uri="{FF2B5EF4-FFF2-40B4-BE49-F238E27FC236}">
              <a16:creationId xmlns:a16="http://schemas.microsoft.com/office/drawing/2014/main" id="{FEB9B781-C88A-4D5D-B1DA-1F8338CECCEE}"/>
            </a:ext>
          </a:extLst>
        </xdr:cNvPr>
        <xdr:cNvSpPr/>
      </xdr:nvSpPr>
      <xdr:spPr>
        <a:xfrm>
          <a:off x="6238875" y="102109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34517</xdr:rowOff>
    </xdr:from>
    <xdr:to>
      <xdr:col>41</xdr:col>
      <xdr:colOff>50800</xdr:colOff>
      <xdr:row>63</xdr:row>
      <xdr:rowOff>44576</xdr:rowOff>
    </xdr:to>
    <xdr:cxnSp macro="">
      <xdr:nvCxnSpPr>
        <xdr:cNvPr id="257" name="直線コネクタ 256">
          <a:extLst>
            <a:ext uri="{FF2B5EF4-FFF2-40B4-BE49-F238E27FC236}">
              <a16:creationId xmlns:a16="http://schemas.microsoft.com/office/drawing/2014/main" id="{5891799C-EEAA-4D3E-B490-BE59F47D7B19}"/>
            </a:ext>
          </a:extLst>
        </xdr:cNvPr>
        <xdr:cNvCxnSpPr/>
      </xdr:nvCxnSpPr>
      <xdr:spPr>
        <a:xfrm flipV="1">
          <a:off x="6286500" y="10242142"/>
          <a:ext cx="790575"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4B02F80-0023-4CC4-A217-F2AAE09F6053}"/>
            </a:ext>
          </a:extLst>
        </xdr:cNvPr>
        <xdr:cNvSpPr txBox="1"/>
      </xdr:nvSpPr>
      <xdr:spPr>
        <a:xfrm>
          <a:off x="8399995" y="1029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153564D-476D-45F8-939A-05A47D6E825A}"/>
            </a:ext>
          </a:extLst>
        </xdr:cNvPr>
        <xdr:cNvSpPr txBox="1"/>
      </xdr:nvSpPr>
      <xdr:spPr>
        <a:xfrm>
          <a:off x="7609420" y="10304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D0FBEA7-B141-4EAE-8537-C7D0AD593B2E}"/>
            </a:ext>
          </a:extLst>
        </xdr:cNvPr>
        <xdr:cNvSpPr txBox="1"/>
      </xdr:nvSpPr>
      <xdr:spPr>
        <a:xfrm>
          <a:off x="6818845" y="1030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36CE5E3-5242-470D-8170-F91C4E383D25}"/>
            </a:ext>
          </a:extLst>
        </xdr:cNvPr>
        <xdr:cNvSpPr txBox="1"/>
      </xdr:nvSpPr>
      <xdr:spPr>
        <a:xfrm>
          <a:off x="6009220" y="103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85557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37AEC89-639C-47F9-8B35-631B3A43F56E}"/>
            </a:ext>
          </a:extLst>
        </xdr:cNvPr>
        <xdr:cNvSpPr txBox="1"/>
      </xdr:nvSpPr>
      <xdr:spPr>
        <a:xfrm>
          <a:off x="8399995" y="997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96080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F4F611A-982C-4A40-8DB5-2E316626B189}"/>
            </a:ext>
          </a:extLst>
        </xdr:cNvPr>
        <xdr:cNvSpPr txBox="1"/>
      </xdr:nvSpPr>
      <xdr:spPr>
        <a:xfrm>
          <a:off x="7609420" y="9983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101844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75379C1-1145-476D-AB3F-03093A37DB64}"/>
            </a:ext>
          </a:extLst>
        </xdr:cNvPr>
        <xdr:cNvSpPr txBox="1"/>
      </xdr:nvSpPr>
      <xdr:spPr>
        <a:xfrm>
          <a:off x="6818845" y="999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111903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646EF3E9-FD7E-4A91-8730-975DDE3771D4}"/>
            </a:ext>
          </a:extLst>
        </xdr:cNvPr>
        <xdr:cNvSpPr txBox="1"/>
      </xdr:nvSpPr>
      <xdr:spPr>
        <a:xfrm>
          <a:off x="6009220" y="999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4B73177-C574-49A1-8360-396810BB1AD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3F44CDB-589B-4A44-8B6D-2074BA77E61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EB013FE-3E2C-4079-B447-82B249B9D81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4F7AC11-1AD4-4F38-BB78-8E8F18700C0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672EF57-8450-4338-ACB7-E9E09680ADB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CC9B3B0-E0A2-4B26-842A-DFECED24E33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CB91C65-6741-4201-8600-2C9BF3069A3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A5F7EDD-13D1-4CE2-900C-9E00E2055AB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9F6AE69-A9B8-4AB8-BB43-7C8CA9E8FB8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762A4E0-DB8E-4F54-A97A-2B9592E4A79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C5220D8-074E-4D28-8EAD-AA1ECC920E9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17ED339-DFD8-4FFE-907B-5C69D2BB0B3B}"/>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6CDFC54-C0C9-4AC9-89FC-DED91074820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82BEDD8-F01A-43F2-BEE1-596E86B3E5F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3DF9DB0-A5A3-4C38-A424-05F2BD8C5DD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EFEFC32-2C1E-4D2A-A5FF-72E90E2F98A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B708946-5426-4AE9-87B9-5F2E6CCE385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D3B6569-903E-44DC-922F-9F9AC5B4634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886F420-EBD1-43AE-982C-2A525AD3C653}"/>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790B501-B1FB-4503-8F0B-BB92FA34B41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8DA248C-A410-4B51-A80A-4736FD2570C9}"/>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2986B82-A4B0-4E6F-9CBF-4556B77F408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EB020F0-E9CC-4D89-A878-C72942CBAD0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BE68DEB-4A20-4A64-853D-F9DB7F601E4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549F59B-181C-456E-8061-573E05C08926}"/>
            </a:ext>
          </a:extLst>
        </xdr:cNvPr>
        <xdr:cNvCxnSpPr/>
      </xdr:nvCxnSpPr>
      <xdr:spPr>
        <a:xfrm flipV="1">
          <a:off x="4180840" y="12708889"/>
          <a:ext cx="0" cy="1340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7195B2C-DD03-4A58-B56D-E219517F41CD}"/>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0D059CD-6AB2-4E30-BF00-6DD439D8A55C}"/>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61718BC-F22D-4892-89BF-FA3A31216204}"/>
            </a:ext>
          </a:extLst>
        </xdr:cNvPr>
        <xdr:cNvSpPr txBox="1"/>
      </xdr:nvSpPr>
      <xdr:spPr>
        <a:xfrm>
          <a:off x="4219575" y="1249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68A39FC3-3C1D-465B-8FDD-11C69F3A5DD1}"/>
            </a:ext>
          </a:extLst>
        </xdr:cNvPr>
        <xdr:cNvCxnSpPr/>
      </xdr:nvCxnSpPr>
      <xdr:spPr>
        <a:xfrm>
          <a:off x="4105275" y="127088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E7B36FD-F0CF-4B3D-9551-D237913BCBFE}"/>
            </a:ext>
          </a:extLst>
        </xdr:cNvPr>
        <xdr:cNvSpPr txBox="1"/>
      </xdr:nvSpPr>
      <xdr:spPr>
        <a:xfrm>
          <a:off x="4219575" y="13284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336A75EC-87A3-4E30-9F95-129AB5D41451}"/>
            </a:ext>
          </a:extLst>
        </xdr:cNvPr>
        <xdr:cNvSpPr/>
      </xdr:nvSpPr>
      <xdr:spPr>
        <a:xfrm>
          <a:off x="4124325" y="134296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EE76EA2-25A4-4E3F-B33A-1327F1540706}"/>
            </a:ext>
          </a:extLst>
        </xdr:cNvPr>
        <xdr:cNvSpPr/>
      </xdr:nvSpPr>
      <xdr:spPr>
        <a:xfrm>
          <a:off x="3381375" y="134105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206409F1-C80D-4B96-8A71-51003E3AA63E}"/>
            </a:ext>
          </a:extLst>
        </xdr:cNvPr>
        <xdr:cNvSpPr/>
      </xdr:nvSpPr>
      <xdr:spPr>
        <a:xfrm>
          <a:off x="2571750"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D05E4870-B9AF-4243-8B1D-2693CAE77EE2}"/>
            </a:ext>
          </a:extLst>
        </xdr:cNvPr>
        <xdr:cNvSpPr/>
      </xdr:nvSpPr>
      <xdr:spPr>
        <a:xfrm>
          <a:off x="1781175"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283608EE-F86D-4B1D-9AA4-725AE0F0E67A}"/>
            </a:ext>
          </a:extLst>
        </xdr:cNvPr>
        <xdr:cNvSpPr/>
      </xdr:nvSpPr>
      <xdr:spPr>
        <a:xfrm>
          <a:off x="981075" y="13353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71504C6-8C7F-485B-82DE-CC14CCF9D77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4D506D5-0CE8-4B47-9168-4D3FFAC6F70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363DEBC-EE3B-4E8C-992F-0669F29A96B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0B95F6A-51E0-4892-ABF9-0B085771607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ECF1295-2144-4112-9F73-1FA72EC4AEC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126364</xdr:rowOff>
    </xdr:from>
    <xdr:to>
      <xdr:col>24</xdr:col>
      <xdr:colOff>114300</xdr:colOff>
      <xdr:row>86</xdr:row>
      <xdr:rowOff>56514</xdr:rowOff>
    </xdr:to>
    <xdr:sp macro="" textlink="">
      <xdr:nvSpPr>
        <xdr:cNvPr id="306" name="楕円 305">
          <a:extLst>
            <a:ext uri="{FF2B5EF4-FFF2-40B4-BE49-F238E27FC236}">
              <a16:creationId xmlns:a16="http://schemas.microsoft.com/office/drawing/2014/main" id="{ED158454-0E77-4939-A33F-7FF6BBBFB80B}"/>
            </a:ext>
          </a:extLst>
        </xdr:cNvPr>
        <xdr:cNvSpPr/>
      </xdr:nvSpPr>
      <xdr:spPr>
        <a:xfrm>
          <a:off x="4124325" y="138963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41291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476EBC1-49AE-405C-A6E9-61823B61711C}"/>
            </a:ext>
          </a:extLst>
        </xdr:cNvPr>
        <xdr:cNvSpPr txBox="1"/>
      </xdr:nvSpPr>
      <xdr:spPr>
        <a:xfrm>
          <a:off x="4219575"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126364</xdr:rowOff>
    </xdr:from>
    <xdr:to>
      <xdr:col>20</xdr:col>
      <xdr:colOff>38100</xdr:colOff>
      <xdr:row>86</xdr:row>
      <xdr:rowOff>56514</xdr:rowOff>
    </xdr:to>
    <xdr:sp macro="" textlink="">
      <xdr:nvSpPr>
        <xdr:cNvPr id="308" name="楕円 307">
          <a:extLst>
            <a:ext uri="{FF2B5EF4-FFF2-40B4-BE49-F238E27FC236}">
              <a16:creationId xmlns:a16="http://schemas.microsoft.com/office/drawing/2014/main" id="{A25D0376-F71E-40A5-9B6C-37C101B2A8F0}"/>
            </a:ext>
          </a:extLst>
        </xdr:cNvPr>
        <xdr:cNvSpPr/>
      </xdr:nvSpPr>
      <xdr:spPr>
        <a:xfrm>
          <a:off x="3381375" y="138963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5714</xdr:rowOff>
    </xdr:from>
    <xdr:to>
      <xdr:col>24</xdr:col>
      <xdr:colOff>63500</xdr:colOff>
      <xdr:row>86</xdr:row>
      <xdr:rowOff>5714</xdr:rowOff>
    </xdr:to>
    <xdr:cxnSp macro="">
      <xdr:nvCxnSpPr>
        <xdr:cNvPr id="309" name="直線コネクタ 308">
          <a:extLst>
            <a:ext uri="{FF2B5EF4-FFF2-40B4-BE49-F238E27FC236}">
              <a16:creationId xmlns:a16="http://schemas.microsoft.com/office/drawing/2014/main" id="{455E90A9-4F2D-4876-8456-473BFAAB9DDD}"/>
            </a:ext>
          </a:extLst>
        </xdr:cNvPr>
        <xdr:cNvCxnSpPr/>
      </xdr:nvCxnSpPr>
      <xdr:spPr>
        <a:xfrm>
          <a:off x="3429000" y="1394396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86361</xdr:rowOff>
    </xdr:from>
    <xdr:to>
      <xdr:col>15</xdr:col>
      <xdr:colOff>101600</xdr:colOff>
      <xdr:row>86</xdr:row>
      <xdr:rowOff>16511</xdr:rowOff>
    </xdr:to>
    <xdr:sp macro="" textlink="">
      <xdr:nvSpPr>
        <xdr:cNvPr id="310" name="楕円 309">
          <a:extLst>
            <a:ext uri="{FF2B5EF4-FFF2-40B4-BE49-F238E27FC236}">
              <a16:creationId xmlns:a16="http://schemas.microsoft.com/office/drawing/2014/main" id="{CB35175A-8844-4531-8D3C-4528F047B020}"/>
            </a:ext>
          </a:extLst>
        </xdr:cNvPr>
        <xdr:cNvSpPr/>
      </xdr:nvSpPr>
      <xdr:spPr>
        <a:xfrm>
          <a:off x="2571750" y="138563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137161</xdr:rowOff>
    </xdr:from>
    <xdr:to>
      <xdr:col>19</xdr:col>
      <xdr:colOff>177800</xdr:colOff>
      <xdr:row>86</xdr:row>
      <xdr:rowOff>5714</xdr:rowOff>
    </xdr:to>
    <xdr:cxnSp macro="">
      <xdr:nvCxnSpPr>
        <xdr:cNvPr id="311" name="直線コネクタ 310">
          <a:extLst>
            <a:ext uri="{FF2B5EF4-FFF2-40B4-BE49-F238E27FC236}">
              <a16:creationId xmlns:a16="http://schemas.microsoft.com/office/drawing/2014/main" id="{41BEE503-41D4-4D7B-AD23-D182F6DF6083}"/>
            </a:ext>
          </a:extLst>
        </xdr:cNvPr>
        <xdr:cNvCxnSpPr/>
      </xdr:nvCxnSpPr>
      <xdr:spPr>
        <a:xfrm>
          <a:off x="2619375" y="13913486"/>
          <a:ext cx="809625"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46355</xdr:rowOff>
    </xdr:from>
    <xdr:to>
      <xdr:col>10</xdr:col>
      <xdr:colOff>165100</xdr:colOff>
      <xdr:row>85</xdr:row>
      <xdr:rowOff>147955</xdr:rowOff>
    </xdr:to>
    <xdr:sp macro="" textlink="">
      <xdr:nvSpPr>
        <xdr:cNvPr id="312" name="楕円 311">
          <a:extLst>
            <a:ext uri="{FF2B5EF4-FFF2-40B4-BE49-F238E27FC236}">
              <a16:creationId xmlns:a16="http://schemas.microsoft.com/office/drawing/2014/main" id="{6664E6ED-D0E1-4253-94F5-498E9A3F6D7D}"/>
            </a:ext>
          </a:extLst>
        </xdr:cNvPr>
        <xdr:cNvSpPr/>
      </xdr:nvSpPr>
      <xdr:spPr>
        <a:xfrm>
          <a:off x="1781175" y="13822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97155</xdr:rowOff>
    </xdr:from>
    <xdr:to>
      <xdr:col>15</xdr:col>
      <xdr:colOff>50800</xdr:colOff>
      <xdr:row>85</xdr:row>
      <xdr:rowOff>137161</xdr:rowOff>
    </xdr:to>
    <xdr:cxnSp macro="">
      <xdr:nvCxnSpPr>
        <xdr:cNvPr id="313" name="直線コネクタ 312">
          <a:extLst>
            <a:ext uri="{FF2B5EF4-FFF2-40B4-BE49-F238E27FC236}">
              <a16:creationId xmlns:a16="http://schemas.microsoft.com/office/drawing/2014/main" id="{6B47FA39-4C6C-4803-BD6F-4377E7748D57}"/>
            </a:ext>
          </a:extLst>
        </xdr:cNvPr>
        <xdr:cNvCxnSpPr/>
      </xdr:nvCxnSpPr>
      <xdr:spPr>
        <a:xfrm>
          <a:off x="1828800" y="13870305"/>
          <a:ext cx="79057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6350</xdr:rowOff>
    </xdr:from>
    <xdr:to>
      <xdr:col>6</xdr:col>
      <xdr:colOff>38100</xdr:colOff>
      <xdr:row>85</xdr:row>
      <xdr:rowOff>107950</xdr:rowOff>
    </xdr:to>
    <xdr:sp macro="" textlink="">
      <xdr:nvSpPr>
        <xdr:cNvPr id="314" name="楕円 313">
          <a:extLst>
            <a:ext uri="{FF2B5EF4-FFF2-40B4-BE49-F238E27FC236}">
              <a16:creationId xmlns:a16="http://schemas.microsoft.com/office/drawing/2014/main" id="{2FC8755A-2AE0-435F-B7BB-5C8C32C1FA37}"/>
            </a:ext>
          </a:extLst>
        </xdr:cNvPr>
        <xdr:cNvSpPr/>
      </xdr:nvSpPr>
      <xdr:spPr>
        <a:xfrm>
          <a:off x="981075" y="13782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57150</xdr:rowOff>
    </xdr:from>
    <xdr:to>
      <xdr:col>10</xdr:col>
      <xdr:colOff>114300</xdr:colOff>
      <xdr:row>85</xdr:row>
      <xdr:rowOff>97155</xdr:rowOff>
    </xdr:to>
    <xdr:cxnSp macro="">
      <xdr:nvCxnSpPr>
        <xdr:cNvPr id="315" name="直線コネクタ 314">
          <a:extLst>
            <a:ext uri="{FF2B5EF4-FFF2-40B4-BE49-F238E27FC236}">
              <a16:creationId xmlns:a16="http://schemas.microsoft.com/office/drawing/2014/main" id="{8D5A7D1A-E751-40D2-A45B-3D56497FA37C}"/>
            </a:ext>
          </a:extLst>
        </xdr:cNvPr>
        <xdr:cNvCxnSpPr/>
      </xdr:nvCxnSpPr>
      <xdr:spPr>
        <a:xfrm>
          <a:off x="1028700" y="1383030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AEB5419D-E47F-48E8-9B6E-BABD92879C81}"/>
            </a:ext>
          </a:extLst>
        </xdr:cNvPr>
        <xdr:cNvSpPr txBox="1"/>
      </xdr:nvSpPr>
      <xdr:spPr>
        <a:xfrm>
          <a:off x="32391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66F69B36-6F69-459F-91BB-AE92C216BE99}"/>
            </a:ext>
          </a:extLst>
        </xdr:cNvPr>
        <xdr:cNvSpPr txBox="1"/>
      </xdr:nvSpPr>
      <xdr:spPr>
        <a:xfrm>
          <a:off x="2439044" y="1319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B90C32E3-1562-4236-805A-F531853B1C49}"/>
            </a:ext>
          </a:extLst>
        </xdr:cNvPr>
        <xdr:cNvSpPr txBox="1"/>
      </xdr:nvSpPr>
      <xdr:spPr>
        <a:xfrm>
          <a:off x="1648469" y="1317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4DC796EB-D14D-4945-9AAA-9FB3F3DDC062}"/>
            </a:ext>
          </a:extLst>
        </xdr:cNvPr>
        <xdr:cNvSpPr txBox="1"/>
      </xdr:nvSpPr>
      <xdr:spPr>
        <a:xfrm>
          <a:off x="8483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47641</xdr:rowOff>
    </xdr:from>
    <xdr:ext cx="405111" cy="259045"/>
    <xdr:sp macro="" textlink="">
      <xdr:nvSpPr>
        <xdr:cNvPr id="320" name="n_1mainValue【公営住宅】&#10;有形固定資産減価償却率">
          <a:extLst>
            <a:ext uri="{FF2B5EF4-FFF2-40B4-BE49-F238E27FC236}">
              <a16:creationId xmlns:a16="http://schemas.microsoft.com/office/drawing/2014/main" id="{31508297-1A09-450C-ABF2-6C31D21D690F}"/>
            </a:ext>
          </a:extLst>
        </xdr:cNvPr>
        <xdr:cNvSpPr txBox="1"/>
      </xdr:nvSpPr>
      <xdr:spPr>
        <a:xfrm>
          <a:off x="3239144" y="1397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7638</xdr:rowOff>
    </xdr:from>
    <xdr:ext cx="405111" cy="259045"/>
    <xdr:sp macro="" textlink="">
      <xdr:nvSpPr>
        <xdr:cNvPr id="321" name="n_2mainValue【公営住宅】&#10;有形固定資産減価償却率">
          <a:extLst>
            <a:ext uri="{FF2B5EF4-FFF2-40B4-BE49-F238E27FC236}">
              <a16:creationId xmlns:a16="http://schemas.microsoft.com/office/drawing/2014/main" id="{1987F252-70A4-4C35-A645-383B4C81F213}"/>
            </a:ext>
          </a:extLst>
        </xdr:cNvPr>
        <xdr:cNvSpPr txBox="1"/>
      </xdr:nvSpPr>
      <xdr:spPr>
        <a:xfrm>
          <a:off x="2439044" y="13945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139082</xdr:rowOff>
    </xdr:from>
    <xdr:ext cx="405111" cy="259045"/>
    <xdr:sp macro="" textlink="">
      <xdr:nvSpPr>
        <xdr:cNvPr id="322" name="n_3mainValue【公営住宅】&#10;有形固定資産減価償却率">
          <a:extLst>
            <a:ext uri="{FF2B5EF4-FFF2-40B4-BE49-F238E27FC236}">
              <a16:creationId xmlns:a16="http://schemas.microsoft.com/office/drawing/2014/main" id="{27D404EF-86C9-4F5F-9896-EF2913349D54}"/>
            </a:ext>
          </a:extLst>
        </xdr:cNvPr>
        <xdr:cNvSpPr txBox="1"/>
      </xdr:nvSpPr>
      <xdr:spPr>
        <a:xfrm>
          <a:off x="1648469" y="1391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99077</xdr:rowOff>
    </xdr:from>
    <xdr:ext cx="405111" cy="259045"/>
    <xdr:sp macro="" textlink="">
      <xdr:nvSpPr>
        <xdr:cNvPr id="323" name="n_4mainValue【公営住宅】&#10;有形固定資産減価償却率">
          <a:extLst>
            <a:ext uri="{FF2B5EF4-FFF2-40B4-BE49-F238E27FC236}">
              <a16:creationId xmlns:a16="http://schemas.microsoft.com/office/drawing/2014/main" id="{B655C703-5C6D-4D90-BDED-22254FFA9983}"/>
            </a:ext>
          </a:extLst>
        </xdr:cNvPr>
        <xdr:cNvSpPr txBox="1"/>
      </xdr:nvSpPr>
      <xdr:spPr>
        <a:xfrm>
          <a:off x="848369"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06E7A80-E319-409B-BD45-8F96CF097BC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7D43D7D-228D-47FA-AF9A-CFEAE41C233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999B812-82C7-4393-A7EF-CD332689A73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65B4ADC-1509-42D0-AD9F-18F617F5138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D0B451B-CCD1-4671-8974-947B8D9ED93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1DE3B3F-BB11-4566-812C-CC92ADC58B7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66AAC7E-FC93-429A-8F2E-5D79E5BB3D6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6E64ED1-C104-4507-981F-030044A24F5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95B7855-183D-47D4-BE71-F498C41E4A7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8988728-9DD7-4D2F-8A84-3B562C975C9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58F67A88-F850-43ED-969E-16D7869266AF}"/>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195166A-E048-4FCF-A6E6-509A1D9F16C3}"/>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6E7368F9-CDC6-43F0-A368-A154BFFBAB27}"/>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A6EB354-C9BF-4B66-B53A-04D1A854244F}"/>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9DEA8DB7-2446-41C9-9187-8C5D1D66F536}"/>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D39B842-61CA-4068-ABD1-656A1C74CFAB}"/>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BBD55645-5B37-4924-872E-F06C9BEDE5A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52BCEDCD-5BF8-4374-AE2C-5F90D111BE75}"/>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D6232C4-4D24-48EB-88D6-CB788E4DE82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F148855-3018-4659-9AB8-795834ADB05B}"/>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A6E5FF5-A9EC-41B2-AC7C-190F98C6231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2283402-EEB1-444B-8145-EC6598163290}"/>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915A600-1035-4919-9BB9-7433009DA76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44960B16-B785-4CA4-9C41-9B55D0460F61}"/>
            </a:ext>
          </a:extLst>
        </xdr:cNvPr>
        <xdr:cNvCxnSpPr/>
      </xdr:nvCxnSpPr>
      <xdr:spPr>
        <a:xfrm flipV="1">
          <a:off x="9429115" y="12604369"/>
          <a:ext cx="0" cy="143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7FB9DAAD-8D2E-4721-92A0-9D3C4F59A946}"/>
            </a:ext>
          </a:extLst>
        </xdr:cNvPr>
        <xdr:cNvSpPr txBox="1"/>
      </xdr:nvSpPr>
      <xdr:spPr>
        <a:xfrm>
          <a:off x="9467850" y="1404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121CC205-E374-4B98-B924-2533317CBC2B}"/>
            </a:ext>
          </a:extLst>
        </xdr:cNvPr>
        <xdr:cNvCxnSpPr/>
      </xdr:nvCxnSpPr>
      <xdr:spPr>
        <a:xfrm>
          <a:off x="9363075" y="140393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F257A27A-B74D-4234-9E1C-648E4F9D012A}"/>
            </a:ext>
          </a:extLst>
        </xdr:cNvPr>
        <xdr:cNvSpPr txBox="1"/>
      </xdr:nvSpPr>
      <xdr:spPr>
        <a:xfrm>
          <a:off x="9467850" y="1238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7345B17B-3885-4F71-9435-73B4D82DCA4B}"/>
            </a:ext>
          </a:extLst>
        </xdr:cNvPr>
        <xdr:cNvCxnSpPr/>
      </xdr:nvCxnSpPr>
      <xdr:spPr>
        <a:xfrm>
          <a:off x="9363075" y="126043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AD05ED79-B505-4535-8B04-9E8CAC76712A}"/>
            </a:ext>
          </a:extLst>
        </xdr:cNvPr>
        <xdr:cNvSpPr txBox="1"/>
      </xdr:nvSpPr>
      <xdr:spPr>
        <a:xfrm>
          <a:off x="9467850" y="13499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C68373B2-EC32-49E6-ADD1-08FEAD4485BF}"/>
            </a:ext>
          </a:extLst>
        </xdr:cNvPr>
        <xdr:cNvSpPr/>
      </xdr:nvSpPr>
      <xdr:spPr>
        <a:xfrm>
          <a:off x="9401175" y="1363846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7F1C6A5C-81DE-4B44-AE67-98BA659E160B}"/>
            </a:ext>
          </a:extLst>
        </xdr:cNvPr>
        <xdr:cNvSpPr/>
      </xdr:nvSpPr>
      <xdr:spPr>
        <a:xfrm>
          <a:off x="8639175" y="136478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C42B10AA-5CAD-419A-9A63-41A2822731FF}"/>
            </a:ext>
          </a:extLst>
        </xdr:cNvPr>
        <xdr:cNvSpPr/>
      </xdr:nvSpPr>
      <xdr:spPr>
        <a:xfrm>
          <a:off x="7839075" y="13641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24C7C47B-509A-4BC6-8AF4-FA2F0AF517F4}"/>
            </a:ext>
          </a:extLst>
        </xdr:cNvPr>
        <xdr:cNvSpPr/>
      </xdr:nvSpPr>
      <xdr:spPr>
        <a:xfrm>
          <a:off x="7029450" y="136474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A5CE728F-B6C8-4C38-B98F-0E01796EB305}"/>
            </a:ext>
          </a:extLst>
        </xdr:cNvPr>
        <xdr:cNvSpPr/>
      </xdr:nvSpPr>
      <xdr:spPr>
        <a:xfrm>
          <a:off x="6238875" y="136808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7DB8841-3F80-4693-8DBC-A9C3D508A20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A51034E-55E6-44F7-86C1-C729DC03399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B113D6B-F51C-491A-A06D-4425A1F5ECE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8F0B957-B689-4C15-B4B1-F2FFD4908AC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FCBB510-4AD2-409C-B89A-859665005DF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20065</xdr:rowOff>
    </xdr:from>
    <xdr:to>
      <xdr:col>55</xdr:col>
      <xdr:colOff>50800</xdr:colOff>
      <xdr:row>86</xdr:row>
      <xdr:rowOff>121665</xdr:rowOff>
    </xdr:to>
    <xdr:sp macro="" textlink="">
      <xdr:nvSpPr>
        <xdr:cNvPr id="363" name="楕円 362">
          <a:extLst>
            <a:ext uri="{FF2B5EF4-FFF2-40B4-BE49-F238E27FC236}">
              <a16:creationId xmlns:a16="http://schemas.microsoft.com/office/drawing/2014/main" id="{5E1F2236-ADB8-4AD9-B77C-283570FD1D4A}"/>
            </a:ext>
          </a:extLst>
        </xdr:cNvPr>
        <xdr:cNvSpPr/>
      </xdr:nvSpPr>
      <xdr:spPr>
        <a:xfrm>
          <a:off x="9401175" y="1395514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106442</xdr:rowOff>
    </xdr:from>
    <xdr:ext cx="469744" cy="259045"/>
    <xdr:sp macro="" textlink="">
      <xdr:nvSpPr>
        <xdr:cNvPr id="364" name="【公営住宅】&#10;一人当たり面積該当値テキスト">
          <a:extLst>
            <a:ext uri="{FF2B5EF4-FFF2-40B4-BE49-F238E27FC236}">
              <a16:creationId xmlns:a16="http://schemas.microsoft.com/office/drawing/2014/main" id="{CD3E8C99-610F-4777-A366-B5CA2D5CABAA}"/>
            </a:ext>
          </a:extLst>
        </xdr:cNvPr>
        <xdr:cNvSpPr txBox="1"/>
      </xdr:nvSpPr>
      <xdr:spPr>
        <a:xfrm>
          <a:off x="9467850" y="1387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21210</xdr:rowOff>
    </xdr:from>
    <xdr:to>
      <xdr:col>50</xdr:col>
      <xdr:colOff>165100</xdr:colOff>
      <xdr:row>86</xdr:row>
      <xdr:rowOff>122810</xdr:rowOff>
    </xdr:to>
    <xdr:sp macro="" textlink="">
      <xdr:nvSpPr>
        <xdr:cNvPr id="365" name="楕円 364">
          <a:extLst>
            <a:ext uri="{FF2B5EF4-FFF2-40B4-BE49-F238E27FC236}">
              <a16:creationId xmlns:a16="http://schemas.microsoft.com/office/drawing/2014/main" id="{3EE28FA5-5A37-4BC1-B6BD-716F1D08004B}"/>
            </a:ext>
          </a:extLst>
        </xdr:cNvPr>
        <xdr:cNvSpPr/>
      </xdr:nvSpPr>
      <xdr:spPr>
        <a:xfrm>
          <a:off x="8639175" y="139562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70865</xdr:rowOff>
    </xdr:from>
    <xdr:to>
      <xdr:col>55</xdr:col>
      <xdr:colOff>0</xdr:colOff>
      <xdr:row>86</xdr:row>
      <xdr:rowOff>72010</xdr:rowOff>
    </xdr:to>
    <xdr:cxnSp macro="">
      <xdr:nvCxnSpPr>
        <xdr:cNvPr id="366" name="直線コネクタ 365">
          <a:extLst>
            <a:ext uri="{FF2B5EF4-FFF2-40B4-BE49-F238E27FC236}">
              <a16:creationId xmlns:a16="http://schemas.microsoft.com/office/drawing/2014/main" id="{E11BADBB-133A-47B1-ACEB-9105532DB365}"/>
            </a:ext>
          </a:extLst>
        </xdr:cNvPr>
        <xdr:cNvCxnSpPr/>
      </xdr:nvCxnSpPr>
      <xdr:spPr>
        <a:xfrm flipV="1">
          <a:off x="8686800" y="14002765"/>
          <a:ext cx="742950" cy="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22733</xdr:rowOff>
    </xdr:from>
    <xdr:to>
      <xdr:col>46</xdr:col>
      <xdr:colOff>38100</xdr:colOff>
      <xdr:row>86</xdr:row>
      <xdr:rowOff>124333</xdr:rowOff>
    </xdr:to>
    <xdr:sp macro="" textlink="">
      <xdr:nvSpPr>
        <xdr:cNvPr id="367" name="楕円 366">
          <a:extLst>
            <a:ext uri="{FF2B5EF4-FFF2-40B4-BE49-F238E27FC236}">
              <a16:creationId xmlns:a16="http://schemas.microsoft.com/office/drawing/2014/main" id="{19A09498-B41E-476C-9CA9-DE337DCA0EC3}"/>
            </a:ext>
          </a:extLst>
        </xdr:cNvPr>
        <xdr:cNvSpPr/>
      </xdr:nvSpPr>
      <xdr:spPr>
        <a:xfrm>
          <a:off x="7839075" y="139609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72010</xdr:rowOff>
    </xdr:from>
    <xdr:to>
      <xdr:col>50</xdr:col>
      <xdr:colOff>114300</xdr:colOff>
      <xdr:row>86</xdr:row>
      <xdr:rowOff>73533</xdr:rowOff>
    </xdr:to>
    <xdr:cxnSp macro="">
      <xdr:nvCxnSpPr>
        <xdr:cNvPr id="368" name="直線コネクタ 367">
          <a:extLst>
            <a:ext uri="{FF2B5EF4-FFF2-40B4-BE49-F238E27FC236}">
              <a16:creationId xmlns:a16="http://schemas.microsoft.com/office/drawing/2014/main" id="{B0C8E9CA-0258-4669-85D0-871A3E54AC12}"/>
            </a:ext>
          </a:extLst>
        </xdr:cNvPr>
        <xdr:cNvCxnSpPr/>
      </xdr:nvCxnSpPr>
      <xdr:spPr>
        <a:xfrm flipV="1">
          <a:off x="7886700" y="14003910"/>
          <a:ext cx="800100" cy="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23876</xdr:rowOff>
    </xdr:from>
    <xdr:to>
      <xdr:col>41</xdr:col>
      <xdr:colOff>101600</xdr:colOff>
      <xdr:row>86</xdr:row>
      <xdr:rowOff>125476</xdr:rowOff>
    </xdr:to>
    <xdr:sp macro="" textlink="">
      <xdr:nvSpPr>
        <xdr:cNvPr id="369" name="楕円 368">
          <a:extLst>
            <a:ext uri="{FF2B5EF4-FFF2-40B4-BE49-F238E27FC236}">
              <a16:creationId xmlns:a16="http://schemas.microsoft.com/office/drawing/2014/main" id="{2CFEAF2C-0D20-4585-912C-5EEDCFCE66A4}"/>
            </a:ext>
          </a:extLst>
        </xdr:cNvPr>
        <xdr:cNvSpPr/>
      </xdr:nvSpPr>
      <xdr:spPr>
        <a:xfrm>
          <a:off x="7029450" y="139621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73533</xdr:rowOff>
    </xdr:from>
    <xdr:to>
      <xdr:col>45</xdr:col>
      <xdr:colOff>177800</xdr:colOff>
      <xdr:row>86</xdr:row>
      <xdr:rowOff>74676</xdr:rowOff>
    </xdr:to>
    <xdr:cxnSp macro="">
      <xdr:nvCxnSpPr>
        <xdr:cNvPr id="370" name="直線コネクタ 369">
          <a:extLst>
            <a:ext uri="{FF2B5EF4-FFF2-40B4-BE49-F238E27FC236}">
              <a16:creationId xmlns:a16="http://schemas.microsoft.com/office/drawing/2014/main" id="{5E54A537-02D2-4058-ACB2-17EC526E658C}"/>
            </a:ext>
          </a:extLst>
        </xdr:cNvPr>
        <xdr:cNvCxnSpPr/>
      </xdr:nvCxnSpPr>
      <xdr:spPr>
        <a:xfrm flipV="1">
          <a:off x="7077075" y="14008608"/>
          <a:ext cx="80962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25019</xdr:rowOff>
    </xdr:from>
    <xdr:to>
      <xdr:col>36</xdr:col>
      <xdr:colOff>165100</xdr:colOff>
      <xdr:row>86</xdr:row>
      <xdr:rowOff>126619</xdr:rowOff>
    </xdr:to>
    <xdr:sp macro="" textlink="">
      <xdr:nvSpPr>
        <xdr:cNvPr id="371" name="楕円 370">
          <a:extLst>
            <a:ext uri="{FF2B5EF4-FFF2-40B4-BE49-F238E27FC236}">
              <a16:creationId xmlns:a16="http://schemas.microsoft.com/office/drawing/2014/main" id="{251ED2A3-412D-4FFB-B687-8CF9CD92D1DE}"/>
            </a:ext>
          </a:extLst>
        </xdr:cNvPr>
        <xdr:cNvSpPr/>
      </xdr:nvSpPr>
      <xdr:spPr>
        <a:xfrm>
          <a:off x="6238875" y="139632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74676</xdr:rowOff>
    </xdr:from>
    <xdr:to>
      <xdr:col>41</xdr:col>
      <xdr:colOff>50800</xdr:colOff>
      <xdr:row>86</xdr:row>
      <xdr:rowOff>75819</xdr:rowOff>
    </xdr:to>
    <xdr:cxnSp macro="">
      <xdr:nvCxnSpPr>
        <xdr:cNvPr id="372" name="直線コネクタ 371">
          <a:extLst>
            <a:ext uri="{FF2B5EF4-FFF2-40B4-BE49-F238E27FC236}">
              <a16:creationId xmlns:a16="http://schemas.microsoft.com/office/drawing/2014/main" id="{9C9E731F-B289-452C-B9A6-F35CBB0EC4A0}"/>
            </a:ext>
          </a:extLst>
        </xdr:cNvPr>
        <xdr:cNvCxnSpPr/>
      </xdr:nvCxnSpPr>
      <xdr:spPr>
        <a:xfrm flipV="1">
          <a:off x="6286500" y="14009751"/>
          <a:ext cx="79057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8BBA275C-13F8-4752-BC77-B617B4171FE1}"/>
            </a:ext>
          </a:extLst>
        </xdr:cNvPr>
        <xdr:cNvSpPr txBox="1"/>
      </xdr:nvSpPr>
      <xdr:spPr>
        <a:xfrm>
          <a:off x="8458277" y="1344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AFCDC1FE-C5FA-40CF-9DA9-FBF883D06E36}"/>
            </a:ext>
          </a:extLst>
        </xdr:cNvPr>
        <xdr:cNvSpPr txBox="1"/>
      </xdr:nvSpPr>
      <xdr:spPr>
        <a:xfrm>
          <a:off x="7677227" y="1343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35D71F07-AC9D-48E5-B0AE-B5B708C248E8}"/>
            </a:ext>
          </a:extLst>
        </xdr:cNvPr>
        <xdr:cNvSpPr txBox="1"/>
      </xdr:nvSpPr>
      <xdr:spPr>
        <a:xfrm>
          <a:off x="6867602" y="1344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40BA3884-1C34-4402-856A-CC00327153A6}"/>
            </a:ext>
          </a:extLst>
        </xdr:cNvPr>
        <xdr:cNvSpPr txBox="1"/>
      </xdr:nvSpPr>
      <xdr:spPr>
        <a:xfrm>
          <a:off x="6067502" y="1346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113937</xdr:rowOff>
    </xdr:from>
    <xdr:ext cx="469744" cy="259045"/>
    <xdr:sp macro="" textlink="">
      <xdr:nvSpPr>
        <xdr:cNvPr id="377" name="n_1mainValue【公営住宅】&#10;一人当たり面積">
          <a:extLst>
            <a:ext uri="{FF2B5EF4-FFF2-40B4-BE49-F238E27FC236}">
              <a16:creationId xmlns:a16="http://schemas.microsoft.com/office/drawing/2014/main" id="{595E50E1-3D72-476B-AE78-893F954B8D3F}"/>
            </a:ext>
          </a:extLst>
        </xdr:cNvPr>
        <xdr:cNvSpPr txBox="1"/>
      </xdr:nvSpPr>
      <xdr:spPr>
        <a:xfrm>
          <a:off x="8458277" y="1404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115460</xdr:rowOff>
    </xdr:from>
    <xdr:ext cx="469744" cy="259045"/>
    <xdr:sp macro="" textlink="">
      <xdr:nvSpPr>
        <xdr:cNvPr id="378" name="n_2mainValue【公営住宅】&#10;一人当たり面積">
          <a:extLst>
            <a:ext uri="{FF2B5EF4-FFF2-40B4-BE49-F238E27FC236}">
              <a16:creationId xmlns:a16="http://schemas.microsoft.com/office/drawing/2014/main" id="{4F083F2B-44DC-4DEB-8BCD-E3EFE7683E3B}"/>
            </a:ext>
          </a:extLst>
        </xdr:cNvPr>
        <xdr:cNvSpPr txBox="1"/>
      </xdr:nvSpPr>
      <xdr:spPr>
        <a:xfrm>
          <a:off x="7677227" y="1405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116603</xdr:rowOff>
    </xdr:from>
    <xdr:ext cx="469744" cy="259045"/>
    <xdr:sp macro="" textlink="">
      <xdr:nvSpPr>
        <xdr:cNvPr id="379" name="n_3mainValue【公営住宅】&#10;一人当たり面積">
          <a:extLst>
            <a:ext uri="{FF2B5EF4-FFF2-40B4-BE49-F238E27FC236}">
              <a16:creationId xmlns:a16="http://schemas.microsoft.com/office/drawing/2014/main" id="{30669E64-45CC-4F48-9AD0-B545A2235A64}"/>
            </a:ext>
          </a:extLst>
        </xdr:cNvPr>
        <xdr:cNvSpPr txBox="1"/>
      </xdr:nvSpPr>
      <xdr:spPr>
        <a:xfrm>
          <a:off x="6867602" y="1405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117746</xdr:rowOff>
    </xdr:from>
    <xdr:ext cx="469744" cy="259045"/>
    <xdr:sp macro="" textlink="">
      <xdr:nvSpPr>
        <xdr:cNvPr id="380" name="n_4mainValue【公営住宅】&#10;一人当たり面積">
          <a:extLst>
            <a:ext uri="{FF2B5EF4-FFF2-40B4-BE49-F238E27FC236}">
              <a16:creationId xmlns:a16="http://schemas.microsoft.com/office/drawing/2014/main" id="{F55D1544-A99F-400E-8CCC-FF913B4F0FF8}"/>
            </a:ext>
          </a:extLst>
        </xdr:cNvPr>
        <xdr:cNvSpPr txBox="1"/>
      </xdr:nvSpPr>
      <xdr:spPr>
        <a:xfrm>
          <a:off x="6067502"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F5045402-0298-4036-BE49-C1B51A2BA88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A460F60-B1AB-465A-A1A3-F9BD6036806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25FC2DF-2155-4484-869B-F12B842DC4C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768A8042-1A3A-4DFD-B15D-E4AA2E182F3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8CFAE25-EEDA-44AD-853F-D967A6DECE7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D737E1E-F733-4418-AF3E-0733025E529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11B44EE-4FDA-4359-84DA-5838EFE6E17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5C1760B6-657E-4AE6-B831-32028E2822C9}"/>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13E5CD5-FBB7-4838-963F-DE9817250AA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8BA9BF-9E74-41F1-A540-6538FCBEEEE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FA80B5D9-C993-420C-A40D-F4A4B2D6204A}"/>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DE2D1BA7-28A3-4AC5-AC4F-3DA4F4397AEB}"/>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17B28E90-9282-463E-8561-5357DA38F302}"/>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8FE07CB1-8FE0-48AF-B3BF-3622EDE1FBFD}"/>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58AB971B-F3F6-46B3-BFF6-72BACFA6132E}"/>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55EE60C8-6061-4E04-AD58-EB0C72924034}"/>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CA30403D-2BB4-49FE-988D-35955F02EAE5}"/>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D4E1A224-A1F7-4C19-A1DB-E8B77ED40D9B}"/>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EB4A6EB8-7385-4929-B773-365199DDA1A5}"/>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508C8BD4-F703-4825-A311-59C8BF55898E}"/>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89EF3411-C619-42F1-A057-5B2E2B27EAA8}"/>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A5F75A76-52BC-44EA-966D-A233B52A3BF7}"/>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ADAC0DFC-C306-4245-8910-615CA9D658F5}"/>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6ED8178B-601C-4350-B421-E38A05649F6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A82BDD29-5DCB-4392-B43D-63E5AC4B889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CF03B13E-33C4-4489-BC24-99730C55705F}"/>
            </a:ext>
          </a:extLst>
        </xdr:cNvPr>
        <xdr:cNvCxnSpPr/>
      </xdr:nvCxnSpPr>
      <xdr:spPr>
        <a:xfrm flipV="1">
          <a:off x="4180840" y="16447136"/>
          <a:ext cx="0" cy="133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907C0D69-F729-47FB-ACA3-C45E8C834CC3}"/>
            </a:ext>
          </a:extLst>
        </xdr:cNvPr>
        <xdr:cNvSpPr txBox="1"/>
      </xdr:nvSpPr>
      <xdr:spPr>
        <a:xfrm>
          <a:off x="4219575" y="17791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62B6B364-012D-426F-88DB-7FB1EEADD29D}"/>
            </a:ext>
          </a:extLst>
        </xdr:cNvPr>
        <xdr:cNvCxnSpPr/>
      </xdr:nvCxnSpPr>
      <xdr:spPr>
        <a:xfrm>
          <a:off x="4105275" y="177846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8FADB53E-A147-426C-A5B7-D7C74C36941F}"/>
            </a:ext>
          </a:extLst>
        </xdr:cNvPr>
        <xdr:cNvSpPr txBox="1"/>
      </xdr:nvSpPr>
      <xdr:spPr>
        <a:xfrm>
          <a:off x="4219575" y="1622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78005A26-F1CC-40D2-BA1C-5BEE3EA4879F}"/>
            </a:ext>
          </a:extLst>
        </xdr:cNvPr>
        <xdr:cNvCxnSpPr/>
      </xdr:nvCxnSpPr>
      <xdr:spPr>
        <a:xfrm>
          <a:off x="4105275" y="16447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69504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A3575C58-9A05-4237-AF4E-123237E1AEFB}"/>
            </a:ext>
          </a:extLst>
        </xdr:cNvPr>
        <xdr:cNvSpPr txBox="1"/>
      </xdr:nvSpPr>
      <xdr:spPr>
        <a:xfrm>
          <a:off x="4219575" y="17039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D33A0E90-8CFD-4A07-9F8C-D131CF6D9DAB}"/>
            </a:ext>
          </a:extLst>
        </xdr:cNvPr>
        <xdr:cNvSpPr/>
      </xdr:nvSpPr>
      <xdr:spPr>
        <a:xfrm>
          <a:off x="4124325" y="171948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2E9DA7FD-8DE2-41A6-BA53-3525EA445299}"/>
            </a:ext>
          </a:extLst>
        </xdr:cNvPr>
        <xdr:cNvSpPr/>
      </xdr:nvSpPr>
      <xdr:spPr>
        <a:xfrm>
          <a:off x="3381375" y="171948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FA91F06A-E21A-499A-B6FF-85C1201FFAFF}"/>
            </a:ext>
          </a:extLst>
        </xdr:cNvPr>
        <xdr:cNvSpPr/>
      </xdr:nvSpPr>
      <xdr:spPr>
        <a:xfrm>
          <a:off x="2571750" y="17132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98118D15-04A6-4E39-9F18-46FD4BF13824}"/>
            </a:ext>
          </a:extLst>
        </xdr:cNvPr>
        <xdr:cNvSpPr/>
      </xdr:nvSpPr>
      <xdr:spPr>
        <a:xfrm>
          <a:off x="1781175" y="170986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9FB7A558-2557-4417-8A1E-363BABD09DB4}"/>
            </a:ext>
          </a:extLst>
        </xdr:cNvPr>
        <xdr:cNvSpPr/>
      </xdr:nvSpPr>
      <xdr:spPr>
        <a:xfrm>
          <a:off x="981075" y="16994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2231947-3344-4745-8E3E-F58DDB1F9308}"/>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BB2DA19-CD0F-425D-B59B-5E02287B049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1D4F6B8-B871-4D03-BF8C-183A7190DE51}"/>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94C6673-62F9-44D5-A106-B5EB83FCC56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C5596288-46D9-4E2B-8AD9-F56ED37AA8B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77651</xdr:rowOff>
    </xdr:from>
    <xdr:to>
      <xdr:col>24</xdr:col>
      <xdr:colOff>114300</xdr:colOff>
      <xdr:row>109</xdr:row>
      <xdr:rowOff>7801</xdr:rowOff>
    </xdr:to>
    <xdr:sp macro="" textlink="">
      <xdr:nvSpPr>
        <xdr:cNvPr id="422" name="楕円 421">
          <a:extLst>
            <a:ext uri="{FF2B5EF4-FFF2-40B4-BE49-F238E27FC236}">
              <a16:creationId xmlns:a16="http://schemas.microsoft.com/office/drawing/2014/main" id="{BB66AEEB-17FF-4716-9BF2-646423E00269}"/>
            </a:ext>
          </a:extLst>
        </xdr:cNvPr>
        <xdr:cNvSpPr/>
      </xdr:nvSpPr>
      <xdr:spPr>
        <a:xfrm>
          <a:off x="4124325" y="177370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164028</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7D5CE7B6-7180-4FE4-8EE3-BA231F58D2B3}"/>
            </a:ext>
          </a:extLst>
        </xdr:cNvPr>
        <xdr:cNvSpPr txBox="1"/>
      </xdr:nvSpPr>
      <xdr:spPr>
        <a:xfrm>
          <a:off x="4219575" y="1764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77651</xdr:rowOff>
    </xdr:from>
    <xdr:to>
      <xdr:col>20</xdr:col>
      <xdr:colOff>38100</xdr:colOff>
      <xdr:row>109</xdr:row>
      <xdr:rowOff>7801</xdr:rowOff>
    </xdr:to>
    <xdr:sp macro="" textlink="">
      <xdr:nvSpPr>
        <xdr:cNvPr id="424" name="楕円 423">
          <a:extLst>
            <a:ext uri="{FF2B5EF4-FFF2-40B4-BE49-F238E27FC236}">
              <a16:creationId xmlns:a16="http://schemas.microsoft.com/office/drawing/2014/main" id="{DD1C1B10-2596-4182-B4CA-946F2D3A28AE}"/>
            </a:ext>
          </a:extLst>
        </xdr:cNvPr>
        <xdr:cNvSpPr/>
      </xdr:nvSpPr>
      <xdr:spPr>
        <a:xfrm>
          <a:off x="3381375" y="177370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128451</xdr:rowOff>
    </xdr:from>
    <xdr:to>
      <xdr:col>24</xdr:col>
      <xdr:colOff>63500</xdr:colOff>
      <xdr:row>108</xdr:row>
      <xdr:rowOff>128451</xdr:rowOff>
    </xdr:to>
    <xdr:cxnSp macro="">
      <xdr:nvCxnSpPr>
        <xdr:cNvPr id="425" name="直線コネクタ 424">
          <a:extLst>
            <a:ext uri="{FF2B5EF4-FFF2-40B4-BE49-F238E27FC236}">
              <a16:creationId xmlns:a16="http://schemas.microsoft.com/office/drawing/2014/main" id="{9CCE7369-7B4C-461D-8D02-FA04507F0B09}"/>
            </a:ext>
          </a:extLst>
        </xdr:cNvPr>
        <xdr:cNvCxnSpPr/>
      </xdr:nvCxnSpPr>
      <xdr:spPr>
        <a:xfrm>
          <a:off x="3429000" y="1778462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59689</xdr:rowOff>
    </xdr:from>
    <xdr:to>
      <xdr:col>15</xdr:col>
      <xdr:colOff>101600</xdr:colOff>
      <xdr:row>108</xdr:row>
      <xdr:rowOff>161289</xdr:rowOff>
    </xdr:to>
    <xdr:sp macro="" textlink="">
      <xdr:nvSpPr>
        <xdr:cNvPr id="426" name="楕円 425">
          <a:extLst>
            <a:ext uri="{FF2B5EF4-FFF2-40B4-BE49-F238E27FC236}">
              <a16:creationId xmlns:a16="http://schemas.microsoft.com/office/drawing/2014/main" id="{B14602AE-D9D6-4BC2-B74E-10122984B082}"/>
            </a:ext>
          </a:extLst>
        </xdr:cNvPr>
        <xdr:cNvSpPr/>
      </xdr:nvSpPr>
      <xdr:spPr>
        <a:xfrm>
          <a:off x="2571750" y="17719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110489</xdr:rowOff>
    </xdr:from>
    <xdr:to>
      <xdr:col>19</xdr:col>
      <xdr:colOff>177800</xdr:colOff>
      <xdr:row>108</xdr:row>
      <xdr:rowOff>128451</xdr:rowOff>
    </xdr:to>
    <xdr:cxnSp macro="">
      <xdr:nvCxnSpPr>
        <xdr:cNvPr id="427" name="直線コネクタ 426">
          <a:extLst>
            <a:ext uri="{FF2B5EF4-FFF2-40B4-BE49-F238E27FC236}">
              <a16:creationId xmlns:a16="http://schemas.microsoft.com/office/drawing/2014/main" id="{15F3FFE1-5316-4BA7-A8C7-E013229EC13C}"/>
            </a:ext>
          </a:extLst>
        </xdr:cNvPr>
        <xdr:cNvCxnSpPr/>
      </xdr:nvCxnSpPr>
      <xdr:spPr>
        <a:xfrm>
          <a:off x="2619375" y="17766664"/>
          <a:ext cx="80962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40095</xdr:rowOff>
    </xdr:from>
    <xdr:to>
      <xdr:col>10</xdr:col>
      <xdr:colOff>165100</xdr:colOff>
      <xdr:row>108</xdr:row>
      <xdr:rowOff>141695</xdr:rowOff>
    </xdr:to>
    <xdr:sp macro="" textlink="">
      <xdr:nvSpPr>
        <xdr:cNvPr id="428" name="楕円 427">
          <a:extLst>
            <a:ext uri="{FF2B5EF4-FFF2-40B4-BE49-F238E27FC236}">
              <a16:creationId xmlns:a16="http://schemas.microsoft.com/office/drawing/2014/main" id="{97524667-53DB-428D-A392-B228147BD784}"/>
            </a:ext>
          </a:extLst>
        </xdr:cNvPr>
        <xdr:cNvSpPr/>
      </xdr:nvSpPr>
      <xdr:spPr>
        <a:xfrm>
          <a:off x="1781175" y="176994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90895</xdr:rowOff>
    </xdr:from>
    <xdr:to>
      <xdr:col>15</xdr:col>
      <xdr:colOff>50800</xdr:colOff>
      <xdr:row>108</xdr:row>
      <xdr:rowOff>110489</xdr:rowOff>
    </xdr:to>
    <xdr:cxnSp macro="">
      <xdr:nvCxnSpPr>
        <xdr:cNvPr id="429" name="直線コネクタ 428">
          <a:extLst>
            <a:ext uri="{FF2B5EF4-FFF2-40B4-BE49-F238E27FC236}">
              <a16:creationId xmlns:a16="http://schemas.microsoft.com/office/drawing/2014/main" id="{23E6C8A7-EB3A-4CD9-9E1F-A9FB1ACB7FCD}"/>
            </a:ext>
          </a:extLst>
        </xdr:cNvPr>
        <xdr:cNvCxnSpPr/>
      </xdr:nvCxnSpPr>
      <xdr:spPr>
        <a:xfrm>
          <a:off x="1828800" y="17747070"/>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22134</xdr:rowOff>
    </xdr:from>
    <xdr:to>
      <xdr:col>6</xdr:col>
      <xdr:colOff>38100</xdr:colOff>
      <xdr:row>108</xdr:row>
      <xdr:rowOff>123734</xdr:rowOff>
    </xdr:to>
    <xdr:sp macro="" textlink="">
      <xdr:nvSpPr>
        <xdr:cNvPr id="430" name="楕円 429">
          <a:extLst>
            <a:ext uri="{FF2B5EF4-FFF2-40B4-BE49-F238E27FC236}">
              <a16:creationId xmlns:a16="http://schemas.microsoft.com/office/drawing/2014/main" id="{518D1B96-89BB-4198-8A56-7FD79795FED9}"/>
            </a:ext>
          </a:extLst>
        </xdr:cNvPr>
        <xdr:cNvSpPr/>
      </xdr:nvSpPr>
      <xdr:spPr>
        <a:xfrm>
          <a:off x="981075" y="176814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72934</xdr:rowOff>
    </xdr:from>
    <xdr:to>
      <xdr:col>10</xdr:col>
      <xdr:colOff>114300</xdr:colOff>
      <xdr:row>108</xdr:row>
      <xdr:rowOff>90895</xdr:rowOff>
    </xdr:to>
    <xdr:cxnSp macro="">
      <xdr:nvCxnSpPr>
        <xdr:cNvPr id="431" name="直線コネクタ 430">
          <a:extLst>
            <a:ext uri="{FF2B5EF4-FFF2-40B4-BE49-F238E27FC236}">
              <a16:creationId xmlns:a16="http://schemas.microsoft.com/office/drawing/2014/main" id="{94899344-B7E7-46F2-9DCA-9BB955CD264E}"/>
            </a:ext>
          </a:extLst>
        </xdr:cNvPr>
        <xdr:cNvCxnSpPr/>
      </xdr:nvCxnSpPr>
      <xdr:spPr>
        <a:xfrm>
          <a:off x="1028700" y="17729109"/>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164754</xdr:rowOff>
    </xdr:from>
    <xdr:ext cx="405111" cy="259045"/>
    <xdr:sp macro="" textlink="">
      <xdr:nvSpPr>
        <xdr:cNvPr id="432" name="n_1aveValue【港湾・漁港】&#10;有形固定資産減価償却率">
          <a:extLst>
            <a:ext uri="{FF2B5EF4-FFF2-40B4-BE49-F238E27FC236}">
              <a16:creationId xmlns:a16="http://schemas.microsoft.com/office/drawing/2014/main" id="{0038C453-BA31-499A-B131-81AAE8533F65}"/>
            </a:ext>
          </a:extLst>
        </xdr:cNvPr>
        <xdr:cNvSpPr txBox="1"/>
      </xdr:nvSpPr>
      <xdr:spPr>
        <a:xfrm>
          <a:off x="3239144" y="16963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109238</xdr:rowOff>
    </xdr:from>
    <xdr:ext cx="405111" cy="259045"/>
    <xdr:sp macro="" textlink="">
      <xdr:nvSpPr>
        <xdr:cNvPr id="433" name="n_2aveValue【港湾・漁港】&#10;有形固定資産減価償却率">
          <a:extLst>
            <a:ext uri="{FF2B5EF4-FFF2-40B4-BE49-F238E27FC236}">
              <a16:creationId xmlns:a16="http://schemas.microsoft.com/office/drawing/2014/main" id="{0E47FD49-5502-4137-A190-81E7B1A21215}"/>
            </a:ext>
          </a:extLst>
        </xdr:cNvPr>
        <xdr:cNvSpPr txBox="1"/>
      </xdr:nvSpPr>
      <xdr:spPr>
        <a:xfrm>
          <a:off x="2439044" y="16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74947</xdr:rowOff>
    </xdr:from>
    <xdr:ext cx="405111" cy="259045"/>
    <xdr:sp macro="" textlink="">
      <xdr:nvSpPr>
        <xdr:cNvPr id="434" name="n_3aveValue【港湾・漁港】&#10;有形固定資産減価償却率">
          <a:extLst>
            <a:ext uri="{FF2B5EF4-FFF2-40B4-BE49-F238E27FC236}">
              <a16:creationId xmlns:a16="http://schemas.microsoft.com/office/drawing/2014/main" id="{C61FCB35-1092-41AA-A7F2-46C5BAE75BE5}"/>
            </a:ext>
          </a:extLst>
        </xdr:cNvPr>
        <xdr:cNvSpPr txBox="1"/>
      </xdr:nvSpPr>
      <xdr:spPr>
        <a:xfrm>
          <a:off x="1648469"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138628</xdr:rowOff>
    </xdr:from>
    <xdr:ext cx="405111" cy="259045"/>
    <xdr:sp macro="" textlink="">
      <xdr:nvSpPr>
        <xdr:cNvPr id="435" name="n_4aveValue【港湾・漁港】&#10;有形固定資産減価償却率">
          <a:extLst>
            <a:ext uri="{FF2B5EF4-FFF2-40B4-BE49-F238E27FC236}">
              <a16:creationId xmlns:a16="http://schemas.microsoft.com/office/drawing/2014/main" id="{FE72473F-61C3-4246-AD7E-5C1E7D263433}"/>
            </a:ext>
          </a:extLst>
        </xdr:cNvPr>
        <xdr:cNvSpPr txBox="1"/>
      </xdr:nvSpPr>
      <xdr:spPr>
        <a:xfrm>
          <a:off x="848369" y="16772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170378</xdr:rowOff>
    </xdr:from>
    <xdr:ext cx="405111" cy="259045"/>
    <xdr:sp macro="" textlink="">
      <xdr:nvSpPr>
        <xdr:cNvPr id="436" name="n_1mainValue【港湾・漁港】&#10;有形固定資産減価償却率">
          <a:extLst>
            <a:ext uri="{FF2B5EF4-FFF2-40B4-BE49-F238E27FC236}">
              <a16:creationId xmlns:a16="http://schemas.microsoft.com/office/drawing/2014/main" id="{9168BD4C-2202-423A-A55F-AA7391B4B02C}"/>
            </a:ext>
          </a:extLst>
        </xdr:cNvPr>
        <xdr:cNvSpPr txBox="1"/>
      </xdr:nvSpPr>
      <xdr:spPr>
        <a:xfrm>
          <a:off x="3239144" y="17829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152416</xdr:rowOff>
    </xdr:from>
    <xdr:ext cx="405111" cy="259045"/>
    <xdr:sp macro="" textlink="">
      <xdr:nvSpPr>
        <xdr:cNvPr id="437" name="n_2mainValue【港湾・漁港】&#10;有形固定資産減価償却率">
          <a:extLst>
            <a:ext uri="{FF2B5EF4-FFF2-40B4-BE49-F238E27FC236}">
              <a16:creationId xmlns:a16="http://schemas.microsoft.com/office/drawing/2014/main" id="{5395CBFE-30B2-42FF-BE1E-D11AC36E6619}"/>
            </a:ext>
          </a:extLst>
        </xdr:cNvPr>
        <xdr:cNvSpPr txBox="1"/>
      </xdr:nvSpPr>
      <xdr:spPr>
        <a:xfrm>
          <a:off x="2439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132822</xdr:rowOff>
    </xdr:from>
    <xdr:ext cx="405111" cy="259045"/>
    <xdr:sp macro="" textlink="">
      <xdr:nvSpPr>
        <xdr:cNvPr id="438" name="n_3mainValue【港湾・漁港】&#10;有形固定資産減価償却率">
          <a:extLst>
            <a:ext uri="{FF2B5EF4-FFF2-40B4-BE49-F238E27FC236}">
              <a16:creationId xmlns:a16="http://schemas.microsoft.com/office/drawing/2014/main" id="{3922D4E0-C4F9-483C-ADA0-10E0264C6C42}"/>
            </a:ext>
          </a:extLst>
        </xdr:cNvPr>
        <xdr:cNvSpPr txBox="1"/>
      </xdr:nvSpPr>
      <xdr:spPr>
        <a:xfrm>
          <a:off x="1648469" y="1779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114861</xdr:rowOff>
    </xdr:from>
    <xdr:ext cx="405111" cy="259045"/>
    <xdr:sp macro="" textlink="">
      <xdr:nvSpPr>
        <xdr:cNvPr id="439" name="n_4mainValue【港湾・漁港】&#10;有形固定資産減価償却率">
          <a:extLst>
            <a:ext uri="{FF2B5EF4-FFF2-40B4-BE49-F238E27FC236}">
              <a16:creationId xmlns:a16="http://schemas.microsoft.com/office/drawing/2014/main" id="{7DCCCCC0-4615-4B10-9586-61543D576BD0}"/>
            </a:ext>
          </a:extLst>
        </xdr:cNvPr>
        <xdr:cNvSpPr txBox="1"/>
      </xdr:nvSpPr>
      <xdr:spPr>
        <a:xfrm>
          <a:off x="848369" y="1777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511A0CD1-CFB2-4361-84C4-E7315FD4C81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1170D9E8-FE24-4D76-B615-6B785CA8FD0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D7BC7408-C68E-489B-9412-89D29D80081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7D9B62FF-793C-49E5-8EAC-2D83781F68E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26D887F8-1202-4CAE-A6BA-B8081799F77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672B1FB1-0201-4FC5-BE63-5BD4B30AD21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A012A781-53AC-465E-8054-82C2F628475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6C331DBA-76BB-4C00-A0CF-F8DCBEF2BB87}"/>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A6376FA8-7E30-416A-BD4A-17A5CFB28610}"/>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6817F3E3-2C3C-42BA-A406-2737CD56314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C1B4880B-9C3F-45DF-BA6F-8D39C57673A5}"/>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596260A1-1005-4755-B6CB-65C4DCC127E5}"/>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FBB61CD9-333E-4D24-BF85-5F1BE8A5255C}"/>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52853A95-0EC1-4DC4-BAD4-A428F2AC3048}"/>
            </a:ext>
          </a:extLst>
        </xdr:cNvPr>
        <xdr:cNvSpPr txBox="1"/>
      </xdr:nvSpPr>
      <xdr:spPr>
        <a:xfrm>
          <a:off x="5324703" y="17285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D3BE7BAA-6267-4FBF-9508-E5FBA77F7C99}"/>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3D16FC7F-C1BB-4A78-B489-776BCEDE3AC8}"/>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F7E7F070-19BF-4E3C-AE2E-ECDC3BCB015A}"/>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E3730E73-806C-4B4B-BEF8-734433729262}"/>
            </a:ext>
          </a:extLst>
        </xdr:cNvPr>
        <xdr:cNvSpPr txBox="1"/>
      </xdr:nvSpPr>
      <xdr:spPr>
        <a:xfrm>
          <a:off x="5324703" y="16523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EF449D2A-CD8C-4429-B1D8-2B089765BBAD}"/>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43449715-A983-4E50-9B07-F7280174E30B}"/>
            </a:ext>
          </a:extLst>
        </xdr:cNvPr>
        <xdr:cNvSpPr txBox="1"/>
      </xdr:nvSpPr>
      <xdr:spPr>
        <a:xfrm>
          <a:off x="5324703" y="16142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96F8BC1C-B75C-4EC4-BCE2-7AA7E307DBB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226F970B-D514-4190-A4F2-21DB9182DD46}"/>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26400EA3-2D99-4EDB-A489-64AC20D047C2}"/>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8B8DF4C0-3A69-4E9F-BFD5-8F5AE5ACEF13}"/>
            </a:ext>
          </a:extLst>
        </xdr:cNvPr>
        <xdr:cNvCxnSpPr/>
      </xdr:nvCxnSpPr>
      <xdr:spPr>
        <a:xfrm flipV="1">
          <a:off x="9429115" y="16413865"/>
          <a:ext cx="0" cy="1394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FC9DFF75-2FEC-4E71-A375-FE260E7377C3}"/>
            </a:ext>
          </a:extLst>
        </xdr:cNvPr>
        <xdr:cNvSpPr txBox="1"/>
      </xdr:nvSpPr>
      <xdr:spPr>
        <a:xfrm>
          <a:off x="9467850" y="1781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C2622ABE-9E1F-46D3-9561-98E2476D1E1F}"/>
            </a:ext>
          </a:extLst>
        </xdr:cNvPr>
        <xdr:cNvCxnSpPr/>
      </xdr:nvCxnSpPr>
      <xdr:spPr>
        <a:xfrm>
          <a:off x="9363075" y="178086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7DCC98E4-82DA-46F6-A649-1FBDF222581B}"/>
            </a:ext>
          </a:extLst>
        </xdr:cNvPr>
        <xdr:cNvSpPr txBox="1"/>
      </xdr:nvSpPr>
      <xdr:spPr>
        <a:xfrm>
          <a:off x="9467850" y="161922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28BE8348-DDF3-438F-A6DF-9429260AE9E1}"/>
            </a:ext>
          </a:extLst>
        </xdr:cNvPr>
        <xdr:cNvCxnSpPr/>
      </xdr:nvCxnSpPr>
      <xdr:spPr>
        <a:xfrm>
          <a:off x="9363075" y="16413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5AF482EB-093A-4110-A0F3-7D167DA95011}"/>
            </a:ext>
          </a:extLst>
        </xdr:cNvPr>
        <xdr:cNvSpPr txBox="1"/>
      </xdr:nvSpPr>
      <xdr:spPr>
        <a:xfrm>
          <a:off x="9467850" y="17442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1C5F2F01-DB4B-4311-A881-32A466B1D3AE}"/>
            </a:ext>
          </a:extLst>
        </xdr:cNvPr>
        <xdr:cNvSpPr/>
      </xdr:nvSpPr>
      <xdr:spPr>
        <a:xfrm>
          <a:off x="9401175" y="1746725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260AA0DF-E29E-44FF-8B8F-58C7DE1FE297}"/>
            </a:ext>
          </a:extLst>
        </xdr:cNvPr>
        <xdr:cNvSpPr/>
      </xdr:nvSpPr>
      <xdr:spPr>
        <a:xfrm>
          <a:off x="8639175" y="174791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57E00DEC-2980-46B9-96D9-6FB655652ECE}"/>
            </a:ext>
          </a:extLst>
        </xdr:cNvPr>
        <xdr:cNvSpPr/>
      </xdr:nvSpPr>
      <xdr:spPr>
        <a:xfrm>
          <a:off x="7839075" y="174972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BA00559A-D72A-4A13-AD7F-D6B999BF6D66}"/>
            </a:ext>
          </a:extLst>
        </xdr:cNvPr>
        <xdr:cNvSpPr/>
      </xdr:nvSpPr>
      <xdr:spPr>
        <a:xfrm>
          <a:off x="7029450" y="174800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D69AD386-DD66-48D6-9388-21659AD6E6C5}"/>
            </a:ext>
          </a:extLst>
        </xdr:cNvPr>
        <xdr:cNvSpPr/>
      </xdr:nvSpPr>
      <xdr:spPr>
        <a:xfrm>
          <a:off x="6238875" y="1749528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306C6D8-40B0-4A69-ABBB-4029446B53E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F0E0240-72C3-4072-B340-1B3BEC3F6FCE}"/>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4657A5F5-EC66-4E21-8D4E-FB5C8AAE455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61B957A-1F53-4763-8A4B-31BFEE85010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5A8898B3-AD6D-4498-A55B-7582AFDD665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96593</xdr:rowOff>
    </xdr:from>
    <xdr:to>
      <xdr:col>55</xdr:col>
      <xdr:colOff>50800</xdr:colOff>
      <xdr:row>104</xdr:row>
      <xdr:rowOff>26743</xdr:rowOff>
    </xdr:to>
    <xdr:sp macro="" textlink="">
      <xdr:nvSpPr>
        <xdr:cNvPr id="479" name="楕円 478">
          <a:extLst>
            <a:ext uri="{FF2B5EF4-FFF2-40B4-BE49-F238E27FC236}">
              <a16:creationId xmlns:a16="http://schemas.microsoft.com/office/drawing/2014/main" id="{9A5E6334-7877-49BD-A62A-D5D293EFA1DB}"/>
            </a:ext>
          </a:extLst>
        </xdr:cNvPr>
        <xdr:cNvSpPr/>
      </xdr:nvSpPr>
      <xdr:spPr>
        <a:xfrm>
          <a:off x="9401175" y="1689869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119470</xdr:rowOff>
    </xdr:from>
    <xdr:ext cx="690189" cy="259045"/>
    <xdr:sp macro="" textlink="">
      <xdr:nvSpPr>
        <xdr:cNvPr id="480" name="【港湾・漁港】&#10;一人当たり有形固定資産（償却資産）額該当値テキスト">
          <a:extLst>
            <a:ext uri="{FF2B5EF4-FFF2-40B4-BE49-F238E27FC236}">
              <a16:creationId xmlns:a16="http://schemas.microsoft.com/office/drawing/2014/main" id="{6E3C57E2-A651-4466-835F-40D072AB6BF8}"/>
            </a:ext>
          </a:extLst>
        </xdr:cNvPr>
        <xdr:cNvSpPr txBox="1"/>
      </xdr:nvSpPr>
      <xdr:spPr>
        <a:xfrm>
          <a:off x="9467850" y="167532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122175</xdr:rowOff>
    </xdr:from>
    <xdr:to>
      <xdr:col>50</xdr:col>
      <xdr:colOff>165100</xdr:colOff>
      <xdr:row>104</xdr:row>
      <xdr:rowOff>52325</xdr:rowOff>
    </xdr:to>
    <xdr:sp macro="" textlink="">
      <xdr:nvSpPr>
        <xdr:cNvPr id="481" name="楕円 480">
          <a:extLst>
            <a:ext uri="{FF2B5EF4-FFF2-40B4-BE49-F238E27FC236}">
              <a16:creationId xmlns:a16="http://schemas.microsoft.com/office/drawing/2014/main" id="{36B2E86F-443A-453F-9E7B-0F784AEF2D81}"/>
            </a:ext>
          </a:extLst>
        </xdr:cNvPr>
        <xdr:cNvSpPr/>
      </xdr:nvSpPr>
      <xdr:spPr>
        <a:xfrm>
          <a:off x="8639175" y="16927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147393</xdr:rowOff>
    </xdr:from>
    <xdr:to>
      <xdr:col>55</xdr:col>
      <xdr:colOff>0</xdr:colOff>
      <xdr:row>104</xdr:row>
      <xdr:rowOff>1525</xdr:rowOff>
    </xdr:to>
    <xdr:cxnSp macro="">
      <xdr:nvCxnSpPr>
        <xdr:cNvPr id="482" name="直線コネクタ 481">
          <a:extLst>
            <a:ext uri="{FF2B5EF4-FFF2-40B4-BE49-F238E27FC236}">
              <a16:creationId xmlns:a16="http://schemas.microsoft.com/office/drawing/2014/main" id="{4D4F4BAA-4304-4DFD-AD60-0ADFEE4F532A}"/>
            </a:ext>
          </a:extLst>
        </xdr:cNvPr>
        <xdr:cNvCxnSpPr/>
      </xdr:nvCxnSpPr>
      <xdr:spPr>
        <a:xfrm flipV="1">
          <a:off x="8686800" y="16946318"/>
          <a:ext cx="742950" cy="2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152352</xdr:rowOff>
    </xdr:from>
    <xdr:to>
      <xdr:col>46</xdr:col>
      <xdr:colOff>38100</xdr:colOff>
      <xdr:row>104</xdr:row>
      <xdr:rowOff>82502</xdr:rowOff>
    </xdr:to>
    <xdr:sp macro="" textlink="">
      <xdr:nvSpPr>
        <xdr:cNvPr id="483" name="楕円 482">
          <a:extLst>
            <a:ext uri="{FF2B5EF4-FFF2-40B4-BE49-F238E27FC236}">
              <a16:creationId xmlns:a16="http://schemas.microsoft.com/office/drawing/2014/main" id="{8BC84536-19F1-4322-B30D-A68E0A19B990}"/>
            </a:ext>
          </a:extLst>
        </xdr:cNvPr>
        <xdr:cNvSpPr/>
      </xdr:nvSpPr>
      <xdr:spPr>
        <a:xfrm>
          <a:off x="7839075" y="1695445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1525</xdr:rowOff>
    </xdr:from>
    <xdr:to>
      <xdr:col>50</xdr:col>
      <xdr:colOff>114300</xdr:colOff>
      <xdr:row>104</xdr:row>
      <xdr:rowOff>31702</xdr:rowOff>
    </xdr:to>
    <xdr:cxnSp macro="">
      <xdr:nvCxnSpPr>
        <xdr:cNvPr id="484" name="直線コネクタ 483">
          <a:extLst>
            <a:ext uri="{FF2B5EF4-FFF2-40B4-BE49-F238E27FC236}">
              <a16:creationId xmlns:a16="http://schemas.microsoft.com/office/drawing/2014/main" id="{90CE44A2-A806-47D2-A475-5B9BEDBB37A9}"/>
            </a:ext>
          </a:extLst>
        </xdr:cNvPr>
        <xdr:cNvCxnSpPr/>
      </xdr:nvCxnSpPr>
      <xdr:spPr>
        <a:xfrm flipV="1">
          <a:off x="7886700" y="16975075"/>
          <a:ext cx="800100" cy="2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233</xdr:rowOff>
    </xdr:from>
    <xdr:to>
      <xdr:col>41</xdr:col>
      <xdr:colOff>101600</xdr:colOff>
      <xdr:row>104</xdr:row>
      <xdr:rowOff>101833</xdr:rowOff>
    </xdr:to>
    <xdr:sp macro="" textlink="">
      <xdr:nvSpPr>
        <xdr:cNvPr id="485" name="楕円 484">
          <a:extLst>
            <a:ext uri="{FF2B5EF4-FFF2-40B4-BE49-F238E27FC236}">
              <a16:creationId xmlns:a16="http://schemas.microsoft.com/office/drawing/2014/main" id="{46A20CCF-C460-416B-905E-8AAFE92FE5CE}"/>
            </a:ext>
          </a:extLst>
        </xdr:cNvPr>
        <xdr:cNvSpPr/>
      </xdr:nvSpPr>
      <xdr:spPr>
        <a:xfrm>
          <a:off x="7029450" y="169737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31702</xdr:rowOff>
    </xdr:from>
    <xdr:to>
      <xdr:col>45</xdr:col>
      <xdr:colOff>177800</xdr:colOff>
      <xdr:row>104</xdr:row>
      <xdr:rowOff>51033</xdr:rowOff>
    </xdr:to>
    <xdr:cxnSp macro="">
      <xdr:nvCxnSpPr>
        <xdr:cNvPr id="486" name="直線コネクタ 485">
          <a:extLst>
            <a:ext uri="{FF2B5EF4-FFF2-40B4-BE49-F238E27FC236}">
              <a16:creationId xmlns:a16="http://schemas.microsoft.com/office/drawing/2014/main" id="{8F9DD617-A394-45A8-9EA1-FBA6A2A3ADC5}"/>
            </a:ext>
          </a:extLst>
        </xdr:cNvPr>
        <xdr:cNvCxnSpPr/>
      </xdr:nvCxnSpPr>
      <xdr:spPr>
        <a:xfrm flipV="1">
          <a:off x="7077075" y="17002077"/>
          <a:ext cx="809625"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24465</xdr:rowOff>
    </xdr:from>
    <xdr:to>
      <xdr:col>36</xdr:col>
      <xdr:colOff>165100</xdr:colOff>
      <xdr:row>104</xdr:row>
      <xdr:rowOff>126065</xdr:rowOff>
    </xdr:to>
    <xdr:sp macro="" textlink="">
      <xdr:nvSpPr>
        <xdr:cNvPr id="487" name="楕円 486">
          <a:extLst>
            <a:ext uri="{FF2B5EF4-FFF2-40B4-BE49-F238E27FC236}">
              <a16:creationId xmlns:a16="http://schemas.microsoft.com/office/drawing/2014/main" id="{EB6B397B-2FB8-460A-941A-573120D2023E}"/>
            </a:ext>
          </a:extLst>
        </xdr:cNvPr>
        <xdr:cNvSpPr/>
      </xdr:nvSpPr>
      <xdr:spPr>
        <a:xfrm>
          <a:off x="6238875" y="170011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51033</xdr:rowOff>
    </xdr:from>
    <xdr:to>
      <xdr:col>41</xdr:col>
      <xdr:colOff>50800</xdr:colOff>
      <xdr:row>104</xdr:row>
      <xdr:rowOff>75265</xdr:rowOff>
    </xdr:to>
    <xdr:cxnSp macro="">
      <xdr:nvCxnSpPr>
        <xdr:cNvPr id="488" name="直線コネクタ 487">
          <a:extLst>
            <a:ext uri="{FF2B5EF4-FFF2-40B4-BE49-F238E27FC236}">
              <a16:creationId xmlns:a16="http://schemas.microsoft.com/office/drawing/2014/main" id="{81A6E6B1-1534-49C0-B54F-FA9356E6D850}"/>
            </a:ext>
          </a:extLst>
        </xdr:cNvPr>
        <xdr:cNvCxnSpPr/>
      </xdr:nvCxnSpPr>
      <xdr:spPr>
        <a:xfrm flipV="1">
          <a:off x="6286500" y="17021408"/>
          <a:ext cx="790575" cy="2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87169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9686280D-6A22-419D-8132-AC68D91F96F5}"/>
            </a:ext>
          </a:extLst>
        </xdr:cNvPr>
        <xdr:cNvSpPr txBox="1"/>
      </xdr:nvSpPr>
      <xdr:spPr>
        <a:xfrm>
          <a:off x="8399995" y="1757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98874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78512F77-1CFB-41D8-BED2-A672AE70A371}"/>
            </a:ext>
          </a:extLst>
        </xdr:cNvPr>
        <xdr:cNvSpPr txBox="1"/>
      </xdr:nvSpPr>
      <xdr:spPr>
        <a:xfrm>
          <a:off x="7609420" y="1758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88005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3BB6E69F-42D3-4DE0-A25C-5F6120E43FEA}"/>
            </a:ext>
          </a:extLst>
        </xdr:cNvPr>
        <xdr:cNvSpPr txBox="1"/>
      </xdr:nvSpPr>
      <xdr:spPr>
        <a:xfrm>
          <a:off x="6818845" y="1757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103289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38A7E9AD-280D-498A-B93E-3761732CC418}"/>
            </a:ext>
          </a:extLst>
        </xdr:cNvPr>
        <xdr:cNvSpPr txBox="1"/>
      </xdr:nvSpPr>
      <xdr:spPr>
        <a:xfrm>
          <a:off x="6009220" y="17594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102</xdr:row>
      <xdr:rowOff>68852</xdr:rowOff>
    </xdr:from>
    <xdr:ext cx="690189" cy="259045"/>
    <xdr:sp macro="" textlink="">
      <xdr:nvSpPr>
        <xdr:cNvPr id="493" name="n_1mainValue【港湾・漁港】&#10;一人当たり有形固定資産（償却資産）額">
          <a:extLst>
            <a:ext uri="{FF2B5EF4-FFF2-40B4-BE49-F238E27FC236}">
              <a16:creationId xmlns:a16="http://schemas.microsoft.com/office/drawing/2014/main" id="{9D1851E1-51B7-4FEB-BD09-34C3061844AB}"/>
            </a:ext>
          </a:extLst>
        </xdr:cNvPr>
        <xdr:cNvSpPr txBox="1"/>
      </xdr:nvSpPr>
      <xdr:spPr>
        <a:xfrm>
          <a:off x="8370280" y="1669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102</xdr:row>
      <xdr:rowOff>99029</xdr:rowOff>
    </xdr:from>
    <xdr:ext cx="690189" cy="259045"/>
    <xdr:sp macro="" textlink="">
      <xdr:nvSpPr>
        <xdr:cNvPr id="494" name="n_2mainValue【港湾・漁港】&#10;一人当たり有形固定資産（償却資産）額">
          <a:extLst>
            <a:ext uri="{FF2B5EF4-FFF2-40B4-BE49-F238E27FC236}">
              <a16:creationId xmlns:a16="http://schemas.microsoft.com/office/drawing/2014/main" id="{A9A8F84C-3423-4E67-979D-61121DB85269}"/>
            </a:ext>
          </a:extLst>
        </xdr:cNvPr>
        <xdr:cNvSpPr txBox="1"/>
      </xdr:nvSpPr>
      <xdr:spPr>
        <a:xfrm>
          <a:off x="7570180" y="167328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102</xdr:row>
      <xdr:rowOff>118360</xdr:rowOff>
    </xdr:from>
    <xdr:ext cx="690189" cy="259045"/>
    <xdr:sp macro="" textlink="">
      <xdr:nvSpPr>
        <xdr:cNvPr id="495" name="n_3mainValue【港湾・漁港】&#10;一人当たり有形固定資産（償却資産）額">
          <a:extLst>
            <a:ext uri="{FF2B5EF4-FFF2-40B4-BE49-F238E27FC236}">
              <a16:creationId xmlns:a16="http://schemas.microsoft.com/office/drawing/2014/main" id="{5BD44905-200D-498D-AEE9-708AD54F1408}"/>
            </a:ext>
          </a:extLst>
        </xdr:cNvPr>
        <xdr:cNvSpPr txBox="1"/>
      </xdr:nvSpPr>
      <xdr:spPr>
        <a:xfrm>
          <a:off x="6770080" y="167521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102</xdr:row>
      <xdr:rowOff>142592</xdr:rowOff>
    </xdr:from>
    <xdr:ext cx="690189" cy="259045"/>
    <xdr:sp macro="" textlink="">
      <xdr:nvSpPr>
        <xdr:cNvPr id="496" name="n_4mainValue【港湾・漁港】&#10;一人当たり有形固定資産（償却資産）額">
          <a:extLst>
            <a:ext uri="{FF2B5EF4-FFF2-40B4-BE49-F238E27FC236}">
              <a16:creationId xmlns:a16="http://schemas.microsoft.com/office/drawing/2014/main" id="{47FA5C2B-41B9-4243-A0F8-991DDF97B818}"/>
            </a:ext>
          </a:extLst>
        </xdr:cNvPr>
        <xdr:cNvSpPr txBox="1"/>
      </xdr:nvSpPr>
      <xdr:spPr>
        <a:xfrm>
          <a:off x="5979505" y="167764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1D42CD32-93F8-4F70-B036-C8A2EE1DD6A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AD65100C-DCED-4E94-9403-8030414D535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A07A5D91-4778-4996-A5BB-EA6705D6571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10CDA669-6360-43F8-8D4C-2883CB91EB5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C23C9F4E-056D-4CD6-9041-87B5CFAB8BF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4AF17CD-FCFE-4A95-A205-26967AAC3FE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AC346913-45A6-4361-9826-7CF17A6781D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6287186A-F44A-4CEC-9FDE-2996A4104C9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86C4F053-BD5D-4C2F-BEBE-8BC03002488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FDDDD15E-934B-486F-8656-C4EB4EEEE67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56A6DEB7-5291-41C7-A2FA-6C8F36F1E24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452B51A9-70AF-47A5-838C-599715CE6011}"/>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E0788905-8AD6-4045-9E7C-618DF77EBB5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52749ACC-A890-4BF5-8473-7E4BC6242ACC}"/>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073DEC60-5505-43BA-8B60-C81CAAAAB6F9}"/>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9EEBB38A-BB1E-4B0A-9F00-89D702ACD7B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44BC4341-8FF1-4A8D-8B76-A4442A03BBE4}"/>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7C2B5EFB-9FA0-447B-AA43-9D7008836AF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E0DEEAB1-549B-40DA-8846-97CBB0C4300E}"/>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FFE166EE-E298-4CD6-AB0A-4C12A1C46E6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4668DBEC-2D9D-4281-BA6B-8CBB428ED97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6ECA0E93-CDFF-416C-A878-8CA11B981490}"/>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1DED33E6-E360-47ED-A65F-AC076B4F0F66}"/>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A711FC1D-4647-4990-94A2-965753EF0EC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A9431E9F-CD34-43AB-BD49-EFCC7024381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9D8C1E25-36ED-4F92-A699-6689E1BF5ECD}"/>
            </a:ext>
          </a:extLst>
        </xdr:cNvPr>
        <xdr:cNvCxnSpPr/>
      </xdr:nvCxnSpPr>
      <xdr:spPr>
        <a:xfrm flipV="1">
          <a:off x="14696439" y="5551986"/>
          <a:ext cx="0" cy="134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674A25CD-C830-4F0F-AF97-3F134EC1A94B}"/>
            </a:ext>
          </a:extLst>
        </xdr:cNvPr>
        <xdr:cNvSpPr txBox="1"/>
      </xdr:nvSpPr>
      <xdr:spPr>
        <a:xfrm>
          <a:off x="14735175" y="689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373C64AA-0DDF-4D4B-A3FE-CAE1E7DFE8D9}"/>
            </a:ext>
          </a:extLst>
        </xdr:cNvPr>
        <xdr:cNvCxnSpPr/>
      </xdr:nvCxnSpPr>
      <xdr:spPr>
        <a:xfrm>
          <a:off x="14611350" y="68948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E7E72D1B-6D78-47E3-B3DB-E9267FAACAE5}"/>
            </a:ext>
          </a:extLst>
        </xdr:cNvPr>
        <xdr:cNvSpPr txBox="1"/>
      </xdr:nvSpPr>
      <xdr:spPr>
        <a:xfrm>
          <a:off x="14735175" y="534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1A6E03DE-5D41-4F0A-888E-BB8B29862026}"/>
            </a:ext>
          </a:extLst>
        </xdr:cNvPr>
        <xdr:cNvCxnSpPr/>
      </xdr:nvCxnSpPr>
      <xdr:spPr>
        <a:xfrm>
          <a:off x="14611350" y="5551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1F2EECE1-A6FB-48CD-93FD-E93DFF845A3D}"/>
            </a:ext>
          </a:extLst>
        </xdr:cNvPr>
        <xdr:cNvSpPr txBox="1"/>
      </xdr:nvSpPr>
      <xdr:spPr>
        <a:xfrm>
          <a:off x="14735175" y="60489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294BDC1E-6A19-481C-A238-0F49871BED1B}"/>
            </a:ext>
          </a:extLst>
        </xdr:cNvPr>
        <xdr:cNvSpPr/>
      </xdr:nvSpPr>
      <xdr:spPr>
        <a:xfrm>
          <a:off x="14649450" y="6184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26096192-ED25-42EA-9691-D27FB198FD5E}"/>
            </a:ext>
          </a:extLst>
        </xdr:cNvPr>
        <xdr:cNvSpPr/>
      </xdr:nvSpPr>
      <xdr:spPr>
        <a:xfrm>
          <a:off x="138874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FF258156-CE53-4F18-954C-66AC406491D9}"/>
            </a:ext>
          </a:extLst>
        </xdr:cNvPr>
        <xdr:cNvSpPr/>
      </xdr:nvSpPr>
      <xdr:spPr>
        <a:xfrm>
          <a:off x="13096875" y="61716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7B9155C4-B2C3-42C8-9736-D19DD73AD45B}"/>
            </a:ext>
          </a:extLst>
        </xdr:cNvPr>
        <xdr:cNvSpPr/>
      </xdr:nvSpPr>
      <xdr:spPr>
        <a:xfrm>
          <a:off x="12296775" y="616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32" name="フローチャート: 判断 531">
          <a:extLst>
            <a:ext uri="{FF2B5EF4-FFF2-40B4-BE49-F238E27FC236}">
              <a16:creationId xmlns:a16="http://schemas.microsoft.com/office/drawing/2014/main" id="{EEF241AD-8E36-4FC0-880D-8B4815012916}"/>
            </a:ext>
          </a:extLst>
        </xdr:cNvPr>
        <xdr:cNvSpPr/>
      </xdr:nvSpPr>
      <xdr:spPr>
        <a:xfrm>
          <a:off x="11487150" y="61619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023C9D3-EF74-494D-BF88-61AFD516169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1A317C28-44E1-434A-A396-1F9E8BAB70E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9F6E8F15-38E8-408E-B48B-60EAA3FFAF3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8139438-7D1D-4B70-87A0-273368C935C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A1FE7CFE-ECF1-4573-90AB-681F486A3A4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107043</xdr:rowOff>
    </xdr:from>
    <xdr:to>
      <xdr:col>85</xdr:col>
      <xdr:colOff>177800</xdr:colOff>
      <xdr:row>39</xdr:row>
      <xdr:rowOff>37193</xdr:rowOff>
    </xdr:to>
    <xdr:sp macro="" textlink="">
      <xdr:nvSpPr>
        <xdr:cNvPr id="538" name="楕円 537">
          <a:extLst>
            <a:ext uri="{FF2B5EF4-FFF2-40B4-BE49-F238E27FC236}">
              <a16:creationId xmlns:a16="http://schemas.microsoft.com/office/drawing/2014/main" id="{91F4D697-E735-4CB5-84A1-61BB57713736}"/>
            </a:ext>
          </a:extLst>
        </xdr:cNvPr>
        <xdr:cNvSpPr/>
      </xdr:nvSpPr>
      <xdr:spPr>
        <a:xfrm>
          <a:off x="14649450" y="62665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85470</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26360A2B-327F-4D87-BFEC-74A95CA3FC0B}"/>
            </a:ext>
          </a:extLst>
        </xdr:cNvPr>
        <xdr:cNvSpPr txBox="1"/>
      </xdr:nvSpPr>
      <xdr:spPr>
        <a:xfrm>
          <a:off x="14735175" y="625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107043</xdr:rowOff>
    </xdr:from>
    <xdr:to>
      <xdr:col>81</xdr:col>
      <xdr:colOff>101600</xdr:colOff>
      <xdr:row>39</xdr:row>
      <xdr:rowOff>37193</xdr:rowOff>
    </xdr:to>
    <xdr:sp macro="" textlink="">
      <xdr:nvSpPr>
        <xdr:cNvPr id="540" name="楕円 539">
          <a:extLst>
            <a:ext uri="{FF2B5EF4-FFF2-40B4-BE49-F238E27FC236}">
              <a16:creationId xmlns:a16="http://schemas.microsoft.com/office/drawing/2014/main" id="{DDA2C58B-4DD1-4C74-A7FC-894A9F8D9C3F}"/>
            </a:ext>
          </a:extLst>
        </xdr:cNvPr>
        <xdr:cNvSpPr/>
      </xdr:nvSpPr>
      <xdr:spPr>
        <a:xfrm>
          <a:off x="13887450" y="62665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157843</xdr:rowOff>
    </xdr:from>
    <xdr:to>
      <xdr:col>85</xdr:col>
      <xdr:colOff>127000</xdr:colOff>
      <xdr:row>38</xdr:row>
      <xdr:rowOff>157843</xdr:rowOff>
    </xdr:to>
    <xdr:cxnSp macro="">
      <xdr:nvCxnSpPr>
        <xdr:cNvPr id="541" name="直線コネクタ 540">
          <a:extLst>
            <a:ext uri="{FF2B5EF4-FFF2-40B4-BE49-F238E27FC236}">
              <a16:creationId xmlns:a16="http://schemas.microsoft.com/office/drawing/2014/main" id="{BF1E5B98-3427-49F7-8D89-E7B5AB7132D1}"/>
            </a:ext>
          </a:extLst>
        </xdr:cNvPr>
        <xdr:cNvCxnSpPr/>
      </xdr:nvCxnSpPr>
      <xdr:spPr>
        <a:xfrm>
          <a:off x="13935075" y="632369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80917</xdr:rowOff>
    </xdr:from>
    <xdr:to>
      <xdr:col>76</xdr:col>
      <xdr:colOff>165100</xdr:colOff>
      <xdr:row>39</xdr:row>
      <xdr:rowOff>11067</xdr:rowOff>
    </xdr:to>
    <xdr:sp macro="" textlink="">
      <xdr:nvSpPr>
        <xdr:cNvPr id="542" name="楕円 541">
          <a:extLst>
            <a:ext uri="{FF2B5EF4-FFF2-40B4-BE49-F238E27FC236}">
              <a16:creationId xmlns:a16="http://schemas.microsoft.com/office/drawing/2014/main" id="{67E79E5A-0F23-4D36-9E7B-40A5EAD3D444}"/>
            </a:ext>
          </a:extLst>
        </xdr:cNvPr>
        <xdr:cNvSpPr/>
      </xdr:nvSpPr>
      <xdr:spPr>
        <a:xfrm>
          <a:off x="13096875" y="624676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131717</xdr:rowOff>
    </xdr:from>
    <xdr:to>
      <xdr:col>81</xdr:col>
      <xdr:colOff>50800</xdr:colOff>
      <xdr:row>38</xdr:row>
      <xdr:rowOff>157843</xdr:rowOff>
    </xdr:to>
    <xdr:cxnSp macro="">
      <xdr:nvCxnSpPr>
        <xdr:cNvPr id="543" name="直線コネクタ 542">
          <a:extLst>
            <a:ext uri="{FF2B5EF4-FFF2-40B4-BE49-F238E27FC236}">
              <a16:creationId xmlns:a16="http://schemas.microsoft.com/office/drawing/2014/main" id="{BD5D768B-EE45-40F1-87FB-187920617FBF}"/>
            </a:ext>
          </a:extLst>
        </xdr:cNvPr>
        <xdr:cNvCxnSpPr/>
      </xdr:nvCxnSpPr>
      <xdr:spPr>
        <a:xfrm>
          <a:off x="13144500" y="6294392"/>
          <a:ext cx="7905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44994</xdr:rowOff>
    </xdr:from>
    <xdr:to>
      <xdr:col>72</xdr:col>
      <xdr:colOff>38100</xdr:colOff>
      <xdr:row>38</xdr:row>
      <xdr:rowOff>146594</xdr:rowOff>
    </xdr:to>
    <xdr:sp macro="" textlink="">
      <xdr:nvSpPr>
        <xdr:cNvPr id="544" name="楕円 543">
          <a:extLst>
            <a:ext uri="{FF2B5EF4-FFF2-40B4-BE49-F238E27FC236}">
              <a16:creationId xmlns:a16="http://schemas.microsoft.com/office/drawing/2014/main" id="{075F588F-DE6C-4CC2-82E0-B3E71A60E83F}"/>
            </a:ext>
          </a:extLst>
        </xdr:cNvPr>
        <xdr:cNvSpPr/>
      </xdr:nvSpPr>
      <xdr:spPr>
        <a:xfrm>
          <a:off x="12296775" y="62108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95794</xdr:rowOff>
    </xdr:from>
    <xdr:to>
      <xdr:col>76</xdr:col>
      <xdr:colOff>114300</xdr:colOff>
      <xdr:row>38</xdr:row>
      <xdr:rowOff>131717</xdr:rowOff>
    </xdr:to>
    <xdr:cxnSp macro="">
      <xdr:nvCxnSpPr>
        <xdr:cNvPr id="545" name="直線コネクタ 544">
          <a:extLst>
            <a:ext uri="{FF2B5EF4-FFF2-40B4-BE49-F238E27FC236}">
              <a16:creationId xmlns:a16="http://schemas.microsoft.com/office/drawing/2014/main" id="{FF8FE2EB-4CA9-4D04-B363-10D4D5E20128}"/>
            </a:ext>
          </a:extLst>
        </xdr:cNvPr>
        <xdr:cNvCxnSpPr/>
      </xdr:nvCxnSpPr>
      <xdr:spPr>
        <a:xfrm>
          <a:off x="12344400" y="6258469"/>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5806</xdr:rowOff>
    </xdr:from>
    <xdr:to>
      <xdr:col>67</xdr:col>
      <xdr:colOff>101600</xdr:colOff>
      <xdr:row>38</xdr:row>
      <xdr:rowOff>107406</xdr:rowOff>
    </xdr:to>
    <xdr:sp macro="" textlink="">
      <xdr:nvSpPr>
        <xdr:cNvPr id="546" name="楕円 545">
          <a:extLst>
            <a:ext uri="{FF2B5EF4-FFF2-40B4-BE49-F238E27FC236}">
              <a16:creationId xmlns:a16="http://schemas.microsoft.com/office/drawing/2014/main" id="{FE81080A-E52A-434D-AA61-339A24724731}"/>
            </a:ext>
          </a:extLst>
        </xdr:cNvPr>
        <xdr:cNvSpPr/>
      </xdr:nvSpPr>
      <xdr:spPr>
        <a:xfrm>
          <a:off x="11487150" y="6171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56606</xdr:rowOff>
    </xdr:from>
    <xdr:to>
      <xdr:col>71</xdr:col>
      <xdr:colOff>177800</xdr:colOff>
      <xdr:row>38</xdr:row>
      <xdr:rowOff>95794</xdr:rowOff>
    </xdr:to>
    <xdr:cxnSp macro="">
      <xdr:nvCxnSpPr>
        <xdr:cNvPr id="547" name="直線コネクタ 546">
          <a:extLst>
            <a:ext uri="{FF2B5EF4-FFF2-40B4-BE49-F238E27FC236}">
              <a16:creationId xmlns:a16="http://schemas.microsoft.com/office/drawing/2014/main" id="{C292F2F8-4FB9-4714-9759-15B12D91D651}"/>
            </a:ext>
          </a:extLst>
        </xdr:cNvPr>
        <xdr:cNvCxnSpPr/>
      </xdr:nvCxnSpPr>
      <xdr:spPr>
        <a:xfrm>
          <a:off x="11534775" y="6219281"/>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846B85D9-AAA4-45FD-AF68-429CAE58541F}"/>
            </a:ext>
          </a:extLst>
        </xdr:cNvPr>
        <xdr:cNvSpPr txBox="1"/>
      </xdr:nvSpPr>
      <xdr:spPr>
        <a:xfrm>
          <a:off x="13745219" y="599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6700E2A5-14FF-4796-A3A7-FC653B40BF1D}"/>
            </a:ext>
          </a:extLst>
        </xdr:cNvPr>
        <xdr:cNvSpPr txBox="1"/>
      </xdr:nvSpPr>
      <xdr:spPr>
        <a:xfrm>
          <a:off x="129641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54D240DB-7C68-4B21-875C-5102CFFFA756}"/>
            </a:ext>
          </a:extLst>
        </xdr:cNvPr>
        <xdr:cNvSpPr txBox="1"/>
      </xdr:nvSpPr>
      <xdr:spPr>
        <a:xfrm>
          <a:off x="12164069" y="594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D243B2B5-5A04-4E6D-9017-DF3EA3EDE370}"/>
            </a:ext>
          </a:extLst>
        </xdr:cNvPr>
        <xdr:cNvSpPr txBox="1"/>
      </xdr:nvSpPr>
      <xdr:spPr>
        <a:xfrm>
          <a:off x="11354444" y="595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28320</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2866E024-89CC-4B45-AFB8-AB29EBD62376}"/>
            </a:ext>
          </a:extLst>
        </xdr:cNvPr>
        <xdr:cNvSpPr txBox="1"/>
      </xdr:nvSpPr>
      <xdr:spPr>
        <a:xfrm>
          <a:off x="13745219" y="6356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74D6665E-0D5B-4428-A939-FC1971A37343}"/>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137721</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328EF5D4-63EF-47C9-9EF7-5298176A5854}"/>
            </a:ext>
          </a:extLst>
        </xdr:cNvPr>
        <xdr:cNvSpPr txBox="1"/>
      </xdr:nvSpPr>
      <xdr:spPr>
        <a:xfrm>
          <a:off x="12164069" y="6303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98533</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2A7D6A7D-83E4-43F0-AC07-E2029E2C9B4E}"/>
            </a:ext>
          </a:extLst>
        </xdr:cNvPr>
        <xdr:cNvSpPr txBox="1"/>
      </xdr:nvSpPr>
      <xdr:spPr>
        <a:xfrm>
          <a:off x="11354444" y="626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A03FE236-AE35-4EBB-9936-80176B6D39C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591A16B2-F413-48E9-9721-AB90E46C3CC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B8EE493D-4755-48B6-84EA-1DE83FBC594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9213B5C9-35B3-4A0F-83DD-408B5724342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FEE9396C-E1BA-4280-9F8D-E8F084F00D6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D4ADCA9B-21DD-4C45-AB15-E7AAF7E89AF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2F8F7255-3CD6-4E3C-B092-2B1BC3AA8C4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272815C0-DF4E-44B3-951F-54A8BEA5B44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5F40D228-681C-4BE8-9364-CBBB0CF6DEE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06742E00-7D86-4F5F-AB6A-680D2D75A7B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67738C9C-6FCD-4257-817E-E9E7EBA17CAD}"/>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B606A7C2-B707-4AE6-9B89-56910103CD58}"/>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73C81A3A-E515-4BE3-9364-A077854ED064}"/>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E53983DB-7E0E-41DB-9F2D-5F1D89CFFC43}"/>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B5357439-99F6-4E57-AECB-09FC84A63577}"/>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9B38872A-3243-47F5-9A3A-284DC7BC9D47}"/>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DB0FD018-6264-4E9D-A9B6-878513F7C251}"/>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6E72F346-D31A-47A8-9285-DC84BDD6F0AA}"/>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E1E8ACBE-E4D2-4856-9014-7D6ABB380703}"/>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C658FB88-8A5D-40CA-B096-6F4A9D943B1B}"/>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B98EA7A2-E9D3-461E-A858-B5B2A257D80B}"/>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602A854A-151E-4420-8A41-5EB1D93991A7}"/>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21E25199-A3FB-4840-BDF6-97F9568E404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802138AD-389F-40E6-9AF5-9503F3780233}"/>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A24A4609-F5E4-4959-BA08-364EDDC3105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F00D24BD-7E02-4D2A-9F0B-A5D9B58032A4}"/>
            </a:ext>
          </a:extLst>
        </xdr:cNvPr>
        <xdr:cNvCxnSpPr/>
      </xdr:nvCxnSpPr>
      <xdr:spPr>
        <a:xfrm flipV="1">
          <a:off x="19954239" y="5408023"/>
          <a:ext cx="0" cy="1403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974EE899-89F4-443E-8B9E-8D4682CE2D27}"/>
            </a:ext>
          </a:extLst>
        </xdr:cNvPr>
        <xdr:cNvSpPr txBox="1"/>
      </xdr:nvSpPr>
      <xdr:spPr>
        <a:xfrm>
          <a:off x="19992975" y="681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A3C2A22F-A6F3-4D1E-A4AE-1C91A52434E9}"/>
            </a:ext>
          </a:extLst>
        </xdr:cNvPr>
        <xdr:cNvCxnSpPr/>
      </xdr:nvCxnSpPr>
      <xdr:spPr>
        <a:xfrm>
          <a:off x="19878675" y="6811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BA11852E-8A29-4730-BEA5-09BF1BF90236}"/>
            </a:ext>
          </a:extLst>
        </xdr:cNvPr>
        <xdr:cNvSpPr txBox="1"/>
      </xdr:nvSpPr>
      <xdr:spPr>
        <a:xfrm>
          <a:off x="19992975" y="519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4C8E2735-EB11-42D6-A4AB-4E4B753115CB}"/>
            </a:ext>
          </a:extLst>
        </xdr:cNvPr>
        <xdr:cNvCxnSpPr/>
      </xdr:nvCxnSpPr>
      <xdr:spPr>
        <a:xfrm>
          <a:off x="198786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8FBCE661-7DC3-4774-83FF-EA1D21C194C8}"/>
            </a:ext>
          </a:extLst>
        </xdr:cNvPr>
        <xdr:cNvSpPr txBox="1"/>
      </xdr:nvSpPr>
      <xdr:spPr>
        <a:xfrm>
          <a:off x="19992975" y="63266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B9D956CE-A3E7-4B60-8A85-4AF9CD2563D1}"/>
            </a:ext>
          </a:extLst>
        </xdr:cNvPr>
        <xdr:cNvSpPr/>
      </xdr:nvSpPr>
      <xdr:spPr>
        <a:xfrm>
          <a:off x="19897725"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66F2A3B2-17BD-4695-BF47-554DD1EF6DD2}"/>
            </a:ext>
          </a:extLst>
        </xdr:cNvPr>
        <xdr:cNvSpPr/>
      </xdr:nvSpPr>
      <xdr:spPr>
        <a:xfrm>
          <a:off x="19154775" y="63517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76D10FA7-A930-46B1-BC10-EFF08149F003}"/>
            </a:ext>
          </a:extLst>
        </xdr:cNvPr>
        <xdr:cNvSpPr/>
      </xdr:nvSpPr>
      <xdr:spPr>
        <a:xfrm>
          <a:off x="18345150" y="63533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D4167AE7-4D9B-4ACC-A365-2B58D97BFE3F}"/>
            </a:ext>
          </a:extLst>
        </xdr:cNvPr>
        <xdr:cNvSpPr/>
      </xdr:nvSpPr>
      <xdr:spPr>
        <a:xfrm>
          <a:off x="17554575" y="63646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91" name="フローチャート: 判断 590">
          <a:extLst>
            <a:ext uri="{FF2B5EF4-FFF2-40B4-BE49-F238E27FC236}">
              <a16:creationId xmlns:a16="http://schemas.microsoft.com/office/drawing/2014/main" id="{E8EF49A3-505E-42B8-B214-54B581CF7270}"/>
            </a:ext>
          </a:extLst>
        </xdr:cNvPr>
        <xdr:cNvSpPr/>
      </xdr:nvSpPr>
      <xdr:spPr>
        <a:xfrm>
          <a:off x="167544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8D374F3F-5F0F-4211-BFD6-86A9221F76E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145365D-3D1F-4777-B45A-146B4CD63AC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18EAA484-8853-4755-9DD2-1014FC05339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4CC28C1F-8EF9-4970-81AD-3EEDEBF112B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3C41506D-A201-4B39-9954-F8268BD4A7E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142966</xdr:rowOff>
    </xdr:from>
    <xdr:to>
      <xdr:col>116</xdr:col>
      <xdr:colOff>114300</xdr:colOff>
      <xdr:row>38</xdr:row>
      <xdr:rowOff>73116</xdr:rowOff>
    </xdr:to>
    <xdr:sp macro="" textlink="">
      <xdr:nvSpPr>
        <xdr:cNvPr id="597" name="楕円 596">
          <a:extLst>
            <a:ext uri="{FF2B5EF4-FFF2-40B4-BE49-F238E27FC236}">
              <a16:creationId xmlns:a16="http://schemas.microsoft.com/office/drawing/2014/main" id="{7E5EB51C-7316-4442-BFB2-F84CC5814FF5}"/>
            </a:ext>
          </a:extLst>
        </xdr:cNvPr>
        <xdr:cNvSpPr/>
      </xdr:nvSpPr>
      <xdr:spPr>
        <a:xfrm>
          <a:off x="19897725" y="61405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165843</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C9519701-C70C-470F-9C83-DE2FCD0BD368}"/>
            </a:ext>
          </a:extLst>
        </xdr:cNvPr>
        <xdr:cNvSpPr txBox="1"/>
      </xdr:nvSpPr>
      <xdr:spPr>
        <a:xfrm>
          <a:off x="19992975" y="6001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164193</xdr:rowOff>
    </xdr:from>
    <xdr:to>
      <xdr:col>112</xdr:col>
      <xdr:colOff>38100</xdr:colOff>
      <xdr:row>38</xdr:row>
      <xdr:rowOff>94343</xdr:rowOff>
    </xdr:to>
    <xdr:sp macro="" textlink="">
      <xdr:nvSpPr>
        <xdr:cNvPr id="599" name="楕円 598">
          <a:extLst>
            <a:ext uri="{FF2B5EF4-FFF2-40B4-BE49-F238E27FC236}">
              <a16:creationId xmlns:a16="http://schemas.microsoft.com/office/drawing/2014/main" id="{C5B92ED6-8D6D-4045-8142-13BF36D3C62F}"/>
            </a:ext>
          </a:extLst>
        </xdr:cNvPr>
        <xdr:cNvSpPr/>
      </xdr:nvSpPr>
      <xdr:spPr>
        <a:xfrm>
          <a:off x="19154775" y="61617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22316</xdr:rowOff>
    </xdr:from>
    <xdr:to>
      <xdr:col>116</xdr:col>
      <xdr:colOff>63500</xdr:colOff>
      <xdr:row>38</xdr:row>
      <xdr:rowOff>43543</xdr:rowOff>
    </xdr:to>
    <xdr:cxnSp macro="">
      <xdr:nvCxnSpPr>
        <xdr:cNvPr id="600" name="直線コネクタ 599">
          <a:extLst>
            <a:ext uri="{FF2B5EF4-FFF2-40B4-BE49-F238E27FC236}">
              <a16:creationId xmlns:a16="http://schemas.microsoft.com/office/drawing/2014/main" id="{B9657378-A1AA-463F-9BAF-FBED38158133}"/>
            </a:ext>
          </a:extLst>
        </xdr:cNvPr>
        <xdr:cNvCxnSpPr/>
      </xdr:nvCxnSpPr>
      <xdr:spPr>
        <a:xfrm flipV="1">
          <a:off x="19202400" y="6188166"/>
          <a:ext cx="7524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20501</xdr:rowOff>
    </xdr:from>
    <xdr:to>
      <xdr:col>107</xdr:col>
      <xdr:colOff>101600</xdr:colOff>
      <xdr:row>38</xdr:row>
      <xdr:rowOff>122101</xdr:rowOff>
    </xdr:to>
    <xdr:sp macro="" textlink="">
      <xdr:nvSpPr>
        <xdr:cNvPr id="601" name="楕円 600">
          <a:extLst>
            <a:ext uri="{FF2B5EF4-FFF2-40B4-BE49-F238E27FC236}">
              <a16:creationId xmlns:a16="http://schemas.microsoft.com/office/drawing/2014/main" id="{50A52E47-9AFC-40EC-A1DE-C9D659BD0DE8}"/>
            </a:ext>
          </a:extLst>
        </xdr:cNvPr>
        <xdr:cNvSpPr/>
      </xdr:nvSpPr>
      <xdr:spPr>
        <a:xfrm>
          <a:off x="18345150" y="61831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43543</xdr:rowOff>
    </xdr:from>
    <xdr:to>
      <xdr:col>111</xdr:col>
      <xdr:colOff>177800</xdr:colOff>
      <xdr:row>38</xdr:row>
      <xdr:rowOff>71301</xdr:rowOff>
    </xdr:to>
    <xdr:cxnSp macro="">
      <xdr:nvCxnSpPr>
        <xdr:cNvPr id="602" name="直線コネクタ 601">
          <a:extLst>
            <a:ext uri="{FF2B5EF4-FFF2-40B4-BE49-F238E27FC236}">
              <a16:creationId xmlns:a16="http://schemas.microsoft.com/office/drawing/2014/main" id="{E20C1749-3EF6-4BD5-80DC-6BD7B2DEA8B2}"/>
            </a:ext>
          </a:extLst>
        </xdr:cNvPr>
        <xdr:cNvCxnSpPr/>
      </xdr:nvCxnSpPr>
      <xdr:spPr>
        <a:xfrm flipV="1">
          <a:off x="18392775" y="6209393"/>
          <a:ext cx="80962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38463</xdr:rowOff>
    </xdr:from>
    <xdr:to>
      <xdr:col>102</xdr:col>
      <xdr:colOff>165100</xdr:colOff>
      <xdr:row>38</xdr:row>
      <xdr:rowOff>140063</xdr:rowOff>
    </xdr:to>
    <xdr:sp macro="" textlink="">
      <xdr:nvSpPr>
        <xdr:cNvPr id="603" name="楕円 602">
          <a:extLst>
            <a:ext uri="{FF2B5EF4-FFF2-40B4-BE49-F238E27FC236}">
              <a16:creationId xmlns:a16="http://schemas.microsoft.com/office/drawing/2014/main" id="{FAA3A996-DFFF-4B1E-89C9-558D0737AA02}"/>
            </a:ext>
          </a:extLst>
        </xdr:cNvPr>
        <xdr:cNvSpPr/>
      </xdr:nvSpPr>
      <xdr:spPr>
        <a:xfrm>
          <a:off x="17554575" y="62011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71301</xdr:rowOff>
    </xdr:from>
    <xdr:to>
      <xdr:col>107</xdr:col>
      <xdr:colOff>50800</xdr:colOff>
      <xdr:row>38</xdr:row>
      <xdr:rowOff>89263</xdr:rowOff>
    </xdr:to>
    <xdr:cxnSp macro="">
      <xdr:nvCxnSpPr>
        <xdr:cNvPr id="604" name="直線コネクタ 603">
          <a:extLst>
            <a:ext uri="{FF2B5EF4-FFF2-40B4-BE49-F238E27FC236}">
              <a16:creationId xmlns:a16="http://schemas.microsoft.com/office/drawing/2014/main" id="{EFFCCDFB-1FDA-4826-9634-A163814EC882}"/>
            </a:ext>
          </a:extLst>
        </xdr:cNvPr>
        <xdr:cNvCxnSpPr/>
      </xdr:nvCxnSpPr>
      <xdr:spPr>
        <a:xfrm flipV="1">
          <a:off x="17602200" y="6230801"/>
          <a:ext cx="79057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59690</xdr:rowOff>
    </xdr:from>
    <xdr:to>
      <xdr:col>98</xdr:col>
      <xdr:colOff>38100</xdr:colOff>
      <xdr:row>38</xdr:row>
      <xdr:rowOff>161290</xdr:rowOff>
    </xdr:to>
    <xdr:sp macro="" textlink="">
      <xdr:nvSpPr>
        <xdr:cNvPr id="605" name="楕円 604">
          <a:extLst>
            <a:ext uri="{FF2B5EF4-FFF2-40B4-BE49-F238E27FC236}">
              <a16:creationId xmlns:a16="http://schemas.microsoft.com/office/drawing/2014/main" id="{E31B5BF8-663C-4508-A171-E74A9A1EA03A}"/>
            </a:ext>
          </a:extLst>
        </xdr:cNvPr>
        <xdr:cNvSpPr/>
      </xdr:nvSpPr>
      <xdr:spPr>
        <a:xfrm>
          <a:off x="16754475" y="6222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89263</xdr:rowOff>
    </xdr:from>
    <xdr:to>
      <xdr:col>102</xdr:col>
      <xdr:colOff>114300</xdr:colOff>
      <xdr:row>38</xdr:row>
      <xdr:rowOff>110490</xdr:rowOff>
    </xdr:to>
    <xdr:cxnSp macro="">
      <xdr:nvCxnSpPr>
        <xdr:cNvPr id="606" name="直線コネクタ 605">
          <a:extLst>
            <a:ext uri="{FF2B5EF4-FFF2-40B4-BE49-F238E27FC236}">
              <a16:creationId xmlns:a16="http://schemas.microsoft.com/office/drawing/2014/main" id="{770243F5-08D2-47AA-8B3F-8FC4E8DDBD8F}"/>
            </a:ext>
          </a:extLst>
        </xdr:cNvPr>
        <xdr:cNvCxnSpPr/>
      </xdr:nvCxnSpPr>
      <xdr:spPr>
        <a:xfrm flipV="1">
          <a:off x="16802100" y="6248763"/>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3AEF60F4-7D2A-47E2-BA42-13EB177B8BED}"/>
            </a:ext>
          </a:extLst>
        </xdr:cNvPr>
        <xdr:cNvSpPr txBox="1"/>
      </xdr:nvSpPr>
      <xdr:spPr>
        <a:xfrm>
          <a:off x="18983402" y="645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A1F10B56-D50B-428A-819B-9E1C40E5C993}"/>
            </a:ext>
          </a:extLst>
        </xdr:cNvPr>
        <xdr:cNvSpPr txBox="1"/>
      </xdr:nvSpPr>
      <xdr:spPr>
        <a:xfrm>
          <a:off x="18183302" y="644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38B7B558-81C3-48A3-AEDA-F4CDDFAD2D63}"/>
            </a:ext>
          </a:extLst>
        </xdr:cNvPr>
        <xdr:cNvSpPr txBox="1"/>
      </xdr:nvSpPr>
      <xdr:spPr>
        <a:xfrm>
          <a:off x="17383202" y="645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5F3BA2AB-8E44-48B1-BDB4-8FE7276647C5}"/>
            </a:ext>
          </a:extLst>
        </xdr:cNvPr>
        <xdr:cNvSpPr txBox="1"/>
      </xdr:nvSpPr>
      <xdr:spPr>
        <a:xfrm>
          <a:off x="165926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110870</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4880B5C8-C1B3-4B75-A0AA-A134EA68BEF0}"/>
            </a:ext>
          </a:extLst>
        </xdr:cNvPr>
        <xdr:cNvSpPr txBox="1"/>
      </xdr:nvSpPr>
      <xdr:spPr>
        <a:xfrm>
          <a:off x="18983402" y="594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138628</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FC6476ED-68F5-4E0A-94D6-96B2E69217B0}"/>
            </a:ext>
          </a:extLst>
        </xdr:cNvPr>
        <xdr:cNvSpPr txBox="1"/>
      </xdr:nvSpPr>
      <xdr:spPr>
        <a:xfrm>
          <a:off x="18183302" y="5980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156590</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96BD29B0-983E-467F-BC63-F8ABC340BE37}"/>
            </a:ext>
          </a:extLst>
        </xdr:cNvPr>
        <xdr:cNvSpPr txBox="1"/>
      </xdr:nvSpPr>
      <xdr:spPr>
        <a:xfrm>
          <a:off x="17383202" y="599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6367</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1C36F4E9-BD8E-4B1C-8E77-80493D436666}"/>
            </a:ext>
          </a:extLst>
        </xdr:cNvPr>
        <xdr:cNvSpPr txBox="1"/>
      </xdr:nvSpPr>
      <xdr:spPr>
        <a:xfrm>
          <a:off x="16592627" y="60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1261F913-C265-450A-AE33-44F907239FE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0AC274CC-D931-402F-AAF4-95060D19722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CB95A923-1FCA-472E-8702-EA3BB78E6B0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05262204-8D9E-4216-B35B-0540C8D8E7A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B1E22374-10D1-453F-A266-6DB31399A25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82B0B3E2-523B-4822-AF25-C8E9D0C6EA1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22DAB26D-E6B7-42B2-BE55-B976C11E9EC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E31ABA3D-6342-4FB2-95BE-83F9DC85003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ADC4CC21-B3AF-45DA-A556-34B9C2F4DC2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E942F557-7BFD-43DF-BF98-4DDEC5F5C9F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899DDFFF-2E80-4BEA-91AE-3F1EE00A1FA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009F55DD-40AF-4F60-87B2-D810E0FE980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59CC8DC7-1115-4126-BF69-00331AB45B90}"/>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62604B54-938F-4BD3-9A27-AB32689CA79E}"/>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73F1E00D-BFCC-4264-BB27-A31C8EAA1F6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512DCD38-3CB3-4B62-8885-ABEDB1BAACB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827665A9-4289-42BA-AC80-A7E2505C270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25C54E19-66D6-4A65-A117-E033E0233EA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675F315C-3138-4EE8-B6F7-5E68871D6D7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11F5D390-4C3C-40A1-83F4-87FBFD26F3FF}"/>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78303C8D-4015-44F3-AD85-BA325335F1B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2D8DF0A8-5968-4BB9-824F-190ED9053AE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EC9814A4-4A06-4916-8590-97914D0383C9}"/>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A948B42B-723C-44B2-9392-9DAB64F7511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EEE6989F-E452-4708-9016-758CC0A485EF}"/>
            </a:ext>
          </a:extLst>
        </xdr:cNvPr>
        <xdr:cNvCxnSpPr/>
      </xdr:nvCxnSpPr>
      <xdr:spPr>
        <a:xfrm flipV="1">
          <a:off x="14696439" y="9038590"/>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7E4833AB-C3A8-4977-B01F-2C9AC1C9E2FA}"/>
            </a:ext>
          </a:extLst>
        </xdr:cNvPr>
        <xdr:cNvSpPr txBox="1"/>
      </xdr:nvSpPr>
      <xdr:spPr>
        <a:xfrm>
          <a:off x="14735175"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1CDBC77B-6815-4A28-AFBA-0DD72EA78534}"/>
            </a:ext>
          </a:extLst>
        </xdr:cNvPr>
        <xdr:cNvCxnSpPr/>
      </xdr:nvCxnSpPr>
      <xdr:spPr>
        <a:xfrm>
          <a:off x="14611350" y="10436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BD7BA80D-33B2-4A0A-9208-AE9BEA2D3AF8}"/>
            </a:ext>
          </a:extLst>
        </xdr:cNvPr>
        <xdr:cNvSpPr txBox="1"/>
      </xdr:nvSpPr>
      <xdr:spPr>
        <a:xfrm>
          <a:off x="14735175" y="881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DABC8A78-B60B-4EC3-A929-A18879C10992}"/>
            </a:ext>
          </a:extLst>
        </xdr:cNvPr>
        <xdr:cNvCxnSpPr/>
      </xdr:nvCxnSpPr>
      <xdr:spPr>
        <a:xfrm>
          <a:off x="14611350" y="9038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D2988C95-3415-4173-ADAF-90A675BA4A00}"/>
            </a:ext>
          </a:extLst>
        </xdr:cNvPr>
        <xdr:cNvSpPr txBox="1"/>
      </xdr:nvSpPr>
      <xdr:spPr>
        <a:xfrm>
          <a:off x="14735175" y="9612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6D18F7ED-94AB-405D-B11C-D18E2967B541}"/>
            </a:ext>
          </a:extLst>
        </xdr:cNvPr>
        <xdr:cNvSpPr/>
      </xdr:nvSpPr>
      <xdr:spPr>
        <a:xfrm>
          <a:off x="14649450" y="9751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2CC77528-FC0F-4ED5-AFB6-1A77FE82B9AD}"/>
            </a:ext>
          </a:extLst>
        </xdr:cNvPr>
        <xdr:cNvSpPr/>
      </xdr:nvSpPr>
      <xdr:spPr>
        <a:xfrm>
          <a:off x="13887450" y="9754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236D3EAA-79EC-41C7-9154-0C6EFD1D0771}"/>
            </a:ext>
          </a:extLst>
        </xdr:cNvPr>
        <xdr:cNvSpPr/>
      </xdr:nvSpPr>
      <xdr:spPr>
        <a:xfrm>
          <a:off x="13096875" y="97269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748E975A-C618-442B-A146-06A6690C229B}"/>
            </a:ext>
          </a:extLst>
        </xdr:cNvPr>
        <xdr:cNvSpPr/>
      </xdr:nvSpPr>
      <xdr:spPr>
        <a:xfrm>
          <a:off x="12296775" y="9714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49" name="フローチャート: 判断 648">
          <a:extLst>
            <a:ext uri="{FF2B5EF4-FFF2-40B4-BE49-F238E27FC236}">
              <a16:creationId xmlns:a16="http://schemas.microsoft.com/office/drawing/2014/main" id="{21DD41D2-AD46-4102-9D73-CE98341924A3}"/>
            </a:ext>
          </a:extLst>
        </xdr:cNvPr>
        <xdr:cNvSpPr/>
      </xdr:nvSpPr>
      <xdr:spPr>
        <a:xfrm>
          <a:off x="11487150" y="97059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7BFB042B-A6F1-468A-AD13-F7207041DC5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709325FE-BF6B-4596-8F60-B3D1315F5FD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9199E8C3-CEE6-4097-9A8F-7766A54EDA3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E607622C-E2E3-465C-8E85-809F6EE5267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C1049C9F-BDBE-41A1-B919-A13F969CC0F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135890</xdr:rowOff>
    </xdr:from>
    <xdr:to>
      <xdr:col>85</xdr:col>
      <xdr:colOff>177800</xdr:colOff>
      <xdr:row>62</xdr:row>
      <xdr:rowOff>66040</xdr:rowOff>
    </xdr:to>
    <xdr:sp macro="" textlink="">
      <xdr:nvSpPr>
        <xdr:cNvPr id="655" name="楕円 654">
          <a:extLst>
            <a:ext uri="{FF2B5EF4-FFF2-40B4-BE49-F238E27FC236}">
              <a16:creationId xmlns:a16="http://schemas.microsoft.com/office/drawing/2014/main" id="{2059D262-DDB7-4DD6-9BFD-B54C8ADA4B3F}"/>
            </a:ext>
          </a:extLst>
        </xdr:cNvPr>
        <xdr:cNvSpPr/>
      </xdr:nvSpPr>
      <xdr:spPr>
        <a:xfrm>
          <a:off x="14649450" y="10022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114317</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603C0604-D45C-4920-B89A-3B7EB0B9C783}"/>
            </a:ext>
          </a:extLst>
        </xdr:cNvPr>
        <xdr:cNvSpPr txBox="1"/>
      </xdr:nvSpPr>
      <xdr:spPr>
        <a:xfrm>
          <a:off x="14735175" y="1000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135890</xdr:rowOff>
    </xdr:from>
    <xdr:to>
      <xdr:col>81</xdr:col>
      <xdr:colOff>101600</xdr:colOff>
      <xdr:row>62</xdr:row>
      <xdr:rowOff>66040</xdr:rowOff>
    </xdr:to>
    <xdr:sp macro="" textlink="">
      <xdr:nvSpPr>
        <xdr:cNvPr id="657" name="楕円 656">
          <a:extLst>
            <a:ext uri="{FF2B5EF4-FFF2-40B4-BE49-F238E27FC236}">
              <a16:creationId xmlns:a16="http://schemas.microsoft.com/office/drawing/2014/main" id="{22B73A8D-D40B-477F-9D42-808722F1B6A7}"/>
            </a:ext>
          </a:extLst>
        </xdr:cNvPr>
        <xdr:cNvSpPr/>
      </xdr:nvSpPr>
      <xdr:spPr>
        <a:xfrm>
          <a:off x="13887450" y="10022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15240</xdr:rowOff>
    </xdr:from>
    <xdr:to>
      <xdr:col>85</xdr:col>
      <xdr:colOff>127000</xdr:colOff>
      <xdr:row>62</xdr:row>
      <xdr:rowOff>15240</xdr:rowOff>
    </xdr:to>
    <xdr:cxnSp macro="">
      <xdr:nvCxnSpPr>
        <xdr:cNvPr id="658" name="直線コネクタ 657">
          <a:extLst>
            <a:ext uri="{FF2B5EF4-FFF2-40B4-BE49-F238E27FC236}">
              <a16:creationId xmlns:a16="http://schemas.microsoft.com/office/drawing/2014/main" id="{F2770159-2DA8-47CB-8999-8DC3473C94F0}"/>
            </a:ext>
          </a:extLst>
        </xdr:cNvPr>
        <xdr:cNvCxnSpPr/>
      </xdr:nvCxnSpPr>
      <xdr:spPr>
        <a:xfrm>
          <a:off x="13935075" y="1006094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135890</xdr:rowOff>
    </xdr:from>
    <xdr:to>
      <xdr:col>76</xdr:col>
      <xdr:colOff>165100</xdr:colOff>
      <xdr:row>62</xdr:row>
      <xdr:rowOff>66040</xdr:rowOff>
    </xdr:to>
    <xdr:sp macro="" textlink="">
      <xdr:nvSpPr>
        <xdr:cNvPr id="659" name="楕円 658">
          <a:extLst>
            <a:ext uri="{FF2B5EF4-FFF2-40B4-BE49-F238E27FC236}">
              <a16:creationId xmlns:a16="http://schemas.microsoft.com/office/drawing/2014/main" id="{B09AE48D-C48F-4166-ABC1-EBF284D712C9}"/>
            </a:ext>
          </a:extLst>
        </xdr:cNvPr>
        <xdr:cNvSpPr/>
      </xdr:nvSpPr>
      <xdr:spPr>
        <a:xfrm>
          <a:off x="13096875" y="10022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15240</xdr:rowOff>
    </xdr:from>
    <xdr:to>
      <xdr:col>81</xdr:col>
      <xdr:colOff>50800</xdr:colOff>
      <xdr:row>62</xdr:row>
      <xdr:rowOff>15240</xdr:rowOff>
    </xdr:to>
    <xdr:cxnSp macro="">
      <xdr:nvCxnSpPr>
        <xdr:cNvPr id="660" name="直線コネクタ 659">
          <a:extLst>
            <a:ext uri="{FF2B5EF4-FFF2-40B4-BE49-F238E27FC236}">
              <a16:creationId xmlns:a16="http://schemas.microsoft.com/office/drawing/2014/main" id="{2BD64ECA-682F-40B4-9330-0CEEF4C09161}"/>
            </a:ext>
          </a:extLst>
        </xdr:cNvPr>
        <xdr:cNvCxnSpPr/>
      </xdr:nvCxnSpPr>
      <xdr:spPr>
        <a:xfrm>
          <a:off x="13144500" y="1006094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135890</xdr:rowOff>
    </xdr:from>
    <xdr:to>
      <xdr:col>72</xdr:col>
      <xdr:colOff>38100</xdr:colOff>
      <xdr:row>62</xdr:row>
      <xdr:rowOff>66040</xdr:rowOff>
    </xdr:to>
    <xdr:sp macro="" textlink="">
      <xdr:nvSpPr>
        <xdr:cNvPr id="661" name="楕円 660">
          <a:extLst>
            <a:ext uri="{FF2B5EF4-FFF2-40B4-BE49-F238E27FC236}">
              <a16:creationId xmlns:a16="http://schemas.microsoft.com/office/drawing/2014/main" id="{80AD2C8C-2022-44EA-8AD6-55932208656D}"/>
            </a:ext>
          </a:extLst>
        </xdr:cNvPr>
        <xdr:cNvSpPr/>
      </xdr:nvSpPr>
      <xdr:spPr>
        <a:xfrm>
          <a:off x="12296775" y="10022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15240</xdr:rowOff>
    </xdr:from>
    <xdr:to>
      <xdr:col>76</xdr:col>
      <xdr:colOff>114300</xdr:colOff>
      <xdr:row>62</xdr:row>
      <xdr:rowOff>15240</xdr:rowOff>
    </xdr:to>
    <xdr:cxnSp macro="">
      <xdr:nvCxnSpPr>
        <xdr:cNvPr id="662" name="直線コネクタ 661">
          <a:extLst>
            <a:ext uri="{FF2B5EF4-FFF2-40B4-BE49-F238E27FC236}">
              <a16:creationId xmlns:a16="http://schemas.microsoft.com/office/drawing/2014/main" id="{C285117E-AA69-4AC7-8B52-84C0F5C984A2}"/>
            </a:ext>
          </a:extLst>
        </xdr:cNvPr>
        <xdr:cNvCxnSpPr/>
      </xdr:nvCxnSpPr>
      <xdr:spPr>
        <a:xfrm>
          <a:off x="12344400" y="100609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71120</xdr:rowOff>
    </xdr:from>
    <xdr:to>
      <xdr:col>67</xdr:col>
      <xdr:colOff>101600</xdr:colOff>
      <xdr:row>62</xdr:row>
      <xdr:rowOff>1270</xdr:rowOff>
    </xdr:to>
    <xdr:sp macro="" textlink="">
      <xdr:nvSpPr>
        <xdr:cNvPr id="663" name="楕円 662">
          <a:extLst>
            <a:ext uri="{FF2B5EF4-FFF2-40B4-BE49-F238E27FC236}">
              <a16:creationId xmlns:a16="http://schemas.microsoft.com/office/drawing/2014/main" id="{2320A75E-13B9-4CCA-9BBE-10FF1ECEF20A}"/>
            </a:ext>
          </a:extLst>
        </xdr:cNvPr>
        <xdr:cNvSpPr/>
      </xdr:nvSpPr>
      <xdr:spPr>
        <a:xfrm>
          <a:off x="11487150" y="99548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121920</xdr:rowOff>
    </xdr:from>
    <xdr:to>
      <xdr:col>71</xdr:col>
      <xdr:colOff>177800</xdr:colOff>
      <xdr:row>62</xdr:row>
      <xdr:rowOff>15240</xdr:rowOff>
    </xdr:to>
    <xdr:cxnSp macro="">
      <xdr:nvCxnSpPr>
        <xdr:cNvPr id="664" name="直線コネクタ 663">
          <a:extLst>
            <a:ext uri="{FF2B5EF4-FFF2-40B4-BE49-F238E27FC236}">
              <a16:creationId xmlns:a16="http://schemas.microsoft.com/office/drawing/2014/main" id="{D5F46F19-0610-43EB-9E0D-755DDA538639}"/>
            </a:ext>
          </a:extLst>
        </xdr:cNvPr>
        <xdr:cNvCxnSpPr/>
      </xdr:nvCxnSpPr>
      <xdr:spPr>
        <a:xfrm>
          <a:off x="11534775" y="10012045"/>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665" name="n_1aveValue【学校施設】&#10;有形固定資産減価償却率">
          <a:extLst>
            <a:ext uri="{FF2B5EF4-FFF2-40B4-BE49-F238E27FC236}">
              <a16:creationId xmlns:a16="http://schemas.microsoft.com/office/drawing/2014/main" id="{B6696F4D-1477-497E-921B-28DE4AE2A6F4}"/>
            </a:ext>
          </a:extLst>
        </xdr:cNvPr>
        <xdr:cNvSpPr txBox="1"/>
      </xdr:nvSpPr>
      <xdr:spPr>
        <a:xfrm>
          <a:off x="13745219"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666" name="n_2aveValue【学校施設】&#10;有形固定資産減価償却率">
          <a:extLst>
            <a:ext uri="{FF2B5EF4-FFF2-40B4-BE49-F238E27FC236}">
              <a16:creationId xmlns:a16="http://schemas.microsoft.com/office/drawing/2014/main" id="{A6289F22-4918-41F1-930B-E2BC6EB6DCAE}"/>
            </a:ext>
          </a:extLst>
        </xdr:cNvPr>
        <xdr:cNvSpPr txBox="1"/>
      </xdr:nvSpPr>
      <xdr:spPr>
        <a:xfrm>
          <a:off x="12964169" y="950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667" name="n_3aveValue【学校施設】&#10;有形固定資産減価償却率">
          <a:extLst>
            <a:ext uri="{FF2B5EF4-FFF2-40B4-BE49-F238E27FC236}">
              <a16:creationId xmlns:a16="http://schemas.microsoft.com/office/drawing/2014/main" id="{578862B6-2A4D-422D-948B-C63D88C4ED7C}"/>
            </a:ext>
          </a:extLst>
        </xdr:cNvPr>
        <xdr:cNvSpPr txBox="1"/>
      </xdr:nvSpPr>
      <xdr:spPr>
        <a:xfrm>
          <a:off x="12164069"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668" name="n_4aveValue【学校施設】&#10;有形固定資産減価償却率">
          <a:extLst>
            <a:ext uri="{FF2B5EF4-FFF2-40B4-BE49-F238E27FC236}">
              <a16:creationId xmlns:a16="http://schemas.microsoft.com/office/drawing/2014/main" id="{442E8B75-509E-4207-957D-DD0DA52E1DD7}"/>
            </a:ext>
          </a:extLst>
        </xdr:cNvPr>
        <xdr:cNvSpPr txBox="1"/>
      </xdr:nvSpPr>
      <xdr:spPr>
        <a:xfrm>
          <a:off x="11354444"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57167</xdr:rowOff>
    </xdr:from>
    <xdr:ext cx="405111" cy="259045"/>
    <xdr:sp macro="" textlink="">
      <xdr:nvSpPr>
        <xdr:cNvPr id="669" name="n_1mainValue【学校施設】&#10;有形固定資産減価償却率">
          <a:extLst>
            <a:ext uri="{FF2B5EF4-FFF2-40B4-BE49-F238E27FC236}">
              <a16:creationId xmlns:a16="http://schemas.microsoft.com/office/drawing/2014/main" id="{D2B2ACBD-F935-4942-824C-97F158C94E49}"/>
            </a:ext>
          </a:extLst>
        </xdr:cNvPr>
        <xdr:cNvSpPr txBox="1"/>
      </xdr:nvSpPr>
      <xdr:spPr>
        <a:xfrm>
          <a:off x="13745219"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57167</xdr:rowOff>
    </xdr:from>
    <xdr:ext cx="405111" cy="259045"/>
    <xdr:sp macro="" textlink="">
      <xdr:nvSpPr>
        <xdr:cNvPr id="670" name="n_2mainValue【学校施設】&#10;有形固定資産減価償却率">
          <a:extLst>
            <a:ext uri="{FF2B5EF4-FFF2-40B4-BE49-F238E27FC236}">
              <a16:creationId xmlns:a16="http://schemas.microsoft.com/office/drawing/2014/main" id="{7426D7B8-F33F-4066-A2D4-820C3C32D547}"/>
            </a:ext>
          </a:extLst>
        </xdr:cNvPr>
        <xdr:cNvSpPr txBox="1"/>
      </xdr:nvSpPr>
      <xdr:spPr>
        <a:xfrm>
          <a:off x="12964169"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57167</xdr:rowOff>
    </xdr:from>
    <xdr:ext cx="405111" cy="259045"/>
    <xdr:sp macro="" textlink="">
      <xdr:nvSpPr>
        <xdr:cNvPr id="671" name="n_3mainValue【学校施設】&#10;有形固定資産減価償却率">
          <a:extLst>
            <a:ext uri="{FF2B5EF4-FFF2-40B4-BE49-F238E27FC236}">
              <a16:creationId xmlns:a16="http://schemas.microsoft.com/office/drawing/2014/main" id="{4261B9A2-A5CE-467B-8C6F-F49F981F030D}"/>
            </a:ext>
          </a:extLst>
        </xdr:cNvPr>
        <xdr:cNvSpPr txBox="1"/>
      </xdr:nvSpPr>
      <xdr:spPr>
        <a:xfrm>
          <a:off x="12164069"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163847</xdr:rowOff>
    </xdr:from>
    <xdr:ext cx="405111" cy="259045"/>
    <xdr:sp macro="" textlink="">
      <xdr:nvSpPr>
        <xdr:cNvPr id="672" name="n_4mainValue【学校施設】&#10;有形固定資産減価償却率">
          <a:extLst>
            <a:ext uri="{FF2B5EF4-FFF2-40B4-BE49-F238E27FC236}">
              <a16:creationId xmlns:a16="http://schemas.microsoft.com/office/drawing/2014/main" id="{187DCD97-FEDE-4D25-946F-FF39A54543FC}"/>
            </a:ext>
          </a:extLst>
        </xdr:cNvPr>
        <xdr:cNvSpPr txBox="1"/>
      </xdr:nvSpPr>
      <xdr:spPr>
        <a:xfrm>
          <a:off x="113544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4E2E863E-0AA5-4A4C-BBFC-879A9E756CB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A392D137-73DD-4689-B832-8B91D587D95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021FEA4C-15F7-4A42-8554-ED202F588C7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7527BA93-B525-4866-AF8E-349ED2C95DC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677DD9DD-B9BD-4177-BAB5-9D9A30A51A3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0905859E-4E00-4B6A-9EC5-0029941ADCE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3858622E-A368-4FB4-AF9D-818A00E4262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49546912-FA75-4AE2-88F9-F2904813693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81AE4F63-6957-4B0C-B2EB-EAE6821F6D7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0298CB58-EBF3-4B4C-9F1D-F9FA17CD57C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B911CDA7-9173-4D63-899E-631B55182EFC}"/>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35113126-F6FA-4088-979B-F913AFD2E9CD}"/>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7F0B504C-683B-4255-AE0B-08632B630438}"/>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D6CFB158-CF26-453C-964B-1E3F8808F0DB}"/>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61BE3520-03A4-41F2-B40F-2E50B879BBF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E9806C4F-B455-4A2B-931B-DFAC09625E45}"/>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F8362CDA-3A6E-4B23-AB3C-ED0AB2D16701}"/>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605FBAE3-94A6-43B1-97CC-312FA6728FD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F8D1DABA-DBDE-4830-B981-13703A90444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68F2FFD1-A895-44E9-8800-E8531AD9766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49805E43-F4BF-4374-8C53-7B42CCF7E3C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BA362932-52AF-4548-A69A-AD3895B6BC5B}"/>
            </a:ext>
          </a:extLst>
        </xdr:cNvPr>
        <xdr:cNvCxnSpPr/>
      </xdr:nvCxnSpPr>
      <xdr:spPr>
        <a:xfrm flipV="1">
          <a:off x="19954239" y="9050960"/>
          <a:ext cx="0" cy="11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C5829F2F-7B88-4945-8359-8284040D45E6}"/>
            </a:ext>
          </a:extLst>
        </xdr:cNvPr>
        <xdr:cNvSpPr txBox="1"/>
      </xdr:nvSpPr>
      <xdr:spPr>
        <a:xfrm>
          <a:off x="19992975" y="101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0B80D499-8E49-4A77-BC37-9D8563AB4377}"/>
            </a:ext>
          </a:extLst>
        </xdr:cNvPr>
        <xdr:cNvCxnSpPr/>
      </xdr:nvCxnSpPr>
      <xdr:spPr>
        <a:xfrm>
          <a:off x="19878675" y="1018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88FD9E5D-8ABA-496E-BBC2-C110DC0E1F8B}"/>
            </a:ext>
          </a:extLst>
        </xdr:cNvPr>
        <xdr:cNvSpPr txBox="1"/>
      </xdr:nvSpPr>
      <xdr:spPr>
        <a:xfrm>
          <a:off x="19992975" y="883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357B2744-68DE-48D1-85B3-08A00398C686}"/>
            </a:ext>
          </a:extLst>
        </xdr:cNvPr>
        <xdr:cNvCxnSpPr/>
      </xdr:nvCxnSpPr>
      <xdr:spPr>
        <a:xfrm>
          <a:off x="19878675" y="9050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99" name="【学校施設】&#10;一人当たり面積平均値テキスト">
          <a:extLst>
            <a:ext uri="{FF2B5EF4-FFF2-40B4-BE49-F238E27FC236}">
              <a16:creationId xmlns:a16="http://schemas.microsoft.com/office/drawing/2014/main" id="{BCDC42D9-EE9A-4B2D-BC6B-323F333EAF62}"/>
            </a:ext>
          </a:extLst>
        </xdr:cNvPr>
        <xdr:cNvSpPr txBox="1"/>
      </xdr:nvSpPr>
      <xdr:spPr>
        <a:xfrm>
          <a:off x="19992975" y="9750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129B15A6-D255-4779-92D5-115790CE73A3}"/>
            </a:ext>
          </a:extLst>
        </xdr:cNvPr>
        <xdr:cNvSpPr/>
      </xdr:nvSpPr>
      <xdr:spPr>
        <a:xfrm>
          <a:off x="19897725" y="97720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DEBC099A-158B-4BC2-B5C2-8210A17CFEED}"/>
            </a:ext>
          </a:extLst>
        </xdr:cNvPr>
        <xdr:cNvSpPr/>
      </xdr:nvSpPr>
      <xdr:spPr>
        <a:xfrm>
          <a:off x="19154775" y="98006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24668BF3-264E-467D-8BEC-F965AD567161}"/>
            </a:ext>
          </a:extLst>
        </xdr:cNvPr>
        <xdr:cNvSpPr/>
      </xdr:nvSpPr>
      <xdr:spPr>
        <a:xfrm>
          <a:off x="18345150" y="98033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478EDE5E-6B42-47D0-A4C3-225109421490}"/>
            </a:ext>
          </a:extLst>
        </xdr:cNvPr>
        <xdr:cNvSpPr/>
      </xdr:nvSpPr>
      <xdr:spPr>
        <a:xfrm>
          <a:off x="17554575" y="98095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704" name="フローチャート: 判断 703">
          <a:extLst>
            <a:ext uri="{FF2B5EF4-FFF2-40B4-BE49-F238E27FC236}">
              <a16:creationId xmlns:a16="http://schemas.microsoft.com/office/drawing/2014/main" id="{11BD8885-C86C-437C-B40D-1E6E48F0453A}"/>
            </a:ext>
          </a:extLst>
        </xdr:cNvPr>
        <xdr:cNvSpPr/>
      </xdr:nvSpPr>
      <xdr:spPr>
        <a:xfrm>
          <a:off x="16754475" y="98266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4A8CFC2-670F-470A-B059-2E1E6A71A58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FFBDAB2-A892-44FD-88F4-08627F387F0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8C8AD852-3FEA-4D22-AAA8-94E7231D29F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E2829FFD-A1BD-4C47-BCBE-04588CF045B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5FB5F8C3-60DC-42D0-B286-CB340CBE9A3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165227</xdr:rowOff>
    </xdr:from>
    <xdr:to>
      <xdr:col>116</xdr:col>
      <xdr:colOff>114300</xdr:colOff>
      <xdr:row>60</xdr:row>
      <xdr:rowOff>95377</xdr:rowOff>
    </xdr:to>
    <xdr:sp macro="" textlink="">
      <xdr:nvSpPr>
        <xdr:cNvPr id="710" name="楕円 709">
          <a:extLst>
            <a:ext uri="{FF2B5EF4-FFF2-40B4-BE49-F238E27FC236}">
              <a16:creationId xmlns:a16="http://schemas.microsoft.com/office/drawing/2014/main" id="{A1E111D1-79E9-45E0-9161-931D2F938C30}"/>
            </a:ext>
          </a:extLst>
        </xdr:cNvPr>
        <xdr:cNvSpPr/>
      </xdr:nvSpPr>
      <xdr:spPr>
        <a:xfrm>
          <a:off x="19897725" y="97251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16654</xdr:rowOff>
    </xdr:from>
    <xdr:ext cx="469744" cy="259045"/>
    <xdr:sp macro="" textlink="">
      <xdr:nvSpPr>
        <xdr:cNvPr id="711" name="【学校施設】&#10;一人当たり面積該当値テキスト">
          <a:extLst>
            <a:ext uri="{FF2B5EF4-FFF2-40B4-BE49-F238E27FC236}">
              <a16:creationId xmlns:a16="http://schemas.microsoft.com/office/drawing/2014/main" id="{98CE1461-44D9-4F1B-8F88-02A99429A156}"/>
            </a:ext>
          </a:extLst>
        </xdr:cNvPr>
        <xdr:cNvSpPr txBox="1"/>
      </xdr:nvSpPr>
      <xdr:spPr>
        <a:xfrm>
          <a:off x="19992975" y="957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12979</xdr:rowOff>
    </xdr:from>
    <xdr:to>
      <xdr:col>112</xdr:col>
      <xdr:colOff>38100</xdr:colOff>
      <xdr:row>60</xdr:row>
      <xdr:rowOff>114579</xdr:rowOff>
    </xdr:to>
    <xdr:sp macro="" textlink="">
      <xdr:nvSpPr>
        <xdr:cNvPr id="712" name="楕円 711">
          <a:extLst>
            <a:ext uri="{FF2B5EF4-FFF2-40B4-BE49-F238E27FC236}">
              <a16:creationId xmlns:a16="http://schemas.microsoft.com/office/drawing/2014/main" id="{104A1E5A-2712-4AF9-B2FD-FAE84288BBD7}"/>
            </a:ext>
          </a:extLst>
        </xdr:cNvPr>
        <xdr:cNvSpPr/>
      </xdr:nvSpPr>
      <xdr:spPr>
        <a:xfrm>
          <a:off x="19154775" y="97348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44577</xdr:rowOff>
    </xdr:from>
    <xdr:to>
      <xdr:col>116</xdr:col>
      <xdr:colOff>63500</xdr:colOff>
      <xdr:row>60</xdr:row>
      <xdr:rowOff>63779</xdr:rowOff>
    </xdr:to>
    <xdr:cxnSp macro="">
      <xdr:nvCxnSpPr>
        <xdr:cNvPr id="713" name="直線コネクタ 712">
          <a:extLst>
            <a:ext uri="{FF2B5EF4-FFF2-40B4-BE49-F238E27FC236}">
              <a16:creationId xmlns:a16="http://schemas.microsoft.com/office/drawing/2014/main" id="{A203E80C-2FA7-4441-8E0F-462309EC93BE}"/>
            </a:ext>
          </a:extLst>
        </xdr:cNvPr>
        <xdr:cNvCxnSpPr/>
      </xdr:nvCxnSpPr>
      <xdr:spPr>
        <a:xfrm flipV="1">
          <a:off x="19202400" y="9772777"/>
          <a:ext cx="752475"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95962</xdr:rowOff>
    </xdr:from>
    <xdr:to>
      <xdr:col>107</xdr:col>
      <xdr:colOff>101600</xdr:colOff>
      <xdr:row>61</xdr:row>
      <xdr:rowOff>26112</xdr:rowOff>
    </xdr:to>
    <xdr:sp macro="" textlink="">
      <xdr:nvSpPr>
        <xdr:cNvPr id="714" name="楕円 713">
          <a:extLst>
            <a:ext uri="{FF2B5EF4-FFF2-40B4-BE49-F238E27FC236}">
              <a16:creationId xmlns:a16="http://schemas.microsoft.com/office/drawing/2014/main" id="{FD41EEC3-5A38-48A0-97F0-7E749B1BBB3A}"/>
            </a:ext>
          </a:extLst>
        </xdr:cNvPr>
        <xdr:cNvSpPr/>
      </xdr:nvSpPr>
      <xdr:spPr>
        <a:xfrm>
          <a:off x="18345150" y="98209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63779</xdr:rowOff>
    </xdr:from>
    <xdr:to>
      <xdr:col>111</xdr:col>
      <xdr:colOff>177800</xdr:colOff>
      <xdr:row>60</xdr:row>
      <xdr:rowOff>146762</xdr:rowOff>
    </xdr:to>
    <xdr:cxnSp macro="">
      <xdr:nvCxnSpPr>
        <xdr:cNvPr id="715" name="直線コネクタ 714">
          <a:extLst>
            <a:ext uri="{FF2B5EF4-FFF2-40B4-BE49-F238E27FC236}">
              <a16:creationId xmlns:a16="http://schemas.microsoft.com/office/drawing/2014/main" id="{86A77701-A64F-4E69-94EA-3B2404F15622}"/>
            </a:ext>
          </a:extLst>
        </xdr:cNvPr>
        <xdr:cNvCxnSpPr/>
      </xdr:nvCxnSpPr>
      <xdr:spPr>
        <a:xfrm flipV="1">
          <a:off x="18392775" y="9791979"/>
          <a:ext cx="809625" cy="7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157912</xdr:rowOff>
    </xdr:from>
    <xdr:to>
      <xdr:col>102</xdr:col>
      <xdr:colOff>165100</xdr:colOff>
      <xdr:row>60</xdr:row>
      <xdr:rowOff>88062</xdr:rowOff>
    </xdr:to>
    <xdr:sp macro="" textlink="">
      <xdr:nvSpPr>
        <xdr:cNvPr id="716" name="楕円 715">
          <a:extLst>
            <a:ext uri="{FF2B5EF4-FFF2-40B4-BE49-F238E27FC236}">
              <a16:creationId xmlns:a16="http://schemas.microsoft.com/office/drawing/2014/main" id="{3B401F82-BBDE-41F4-BB46-09A62BA7A9D2}"/>
            </a:ext>
          </a:extLst>
        </xdr:cNvPr>
        <xdr:cNvSpPr/>
      </xdr:nvSpPr>
      <xdr:spPr>
        <a:xfrm>
          <a:off x="17554575" y="97241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37262</xdr:rowOff>
    </xdr:from>
    <xdr:to>
      <xdr:col>107</xdr:col>
      <xdr:colOff>50800</xdr:colOff>
      <xdr:row>60</xdr:row>
      <xdr:rowOff>146762</xdr:rowOff>
    </xdr:to>
    <xdr:cxnSp macro="">
      <xdr:nvCxnSpPr>
        <xdr:cNvPr id="717" name="直線コネクタ 716">
          <a:extLst>
            <a:ext uri="{FF2B5EF4-FFF2-40B4-BE49-F238E27FC236}">
              <a16:creationId xmlns:a16="http://schemas.microsoft.com/office/drawing/2014/main" id="{F555FAA8-995A-4411-BEFA-74C3023DD781}"/>
            </a:ext>
          </a:extLst>
        </xdr:cNvPr>
        <xdr:cNvCxnSpPr/>
      </xdr:nvCxnSpPr>
      <xdr:spPr>
        <a:xfrm>
          <a:off x="17602200" y="9762287"/>
          <a:ext cx="790575" cy="10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6121</xdr:rowOff>
    </xdr:from>
    <xdr:to>
      <xdr:col>98</xdr:col>
      <xdr:colOff>38100</xdr:colOff>
      <xdr:row>60</xdr:row>
      <xdr:rowOff>107721</xdr:rowOff>
    </xdr:to>
    <xdr:sp macro="" textlink="">
      <xdr:nvSpPr>
        <xdr:cNvPr id="718" name="楕円 717">
          <a:extLst>
            <a:ext uri="{FF2B5EF4-FFF2-40B4-BE49-F238E27FC236}">
              <a16:creationId xmlns:a16="http://schemas.microsoft.com/office/drawing/2014/main" id="{BD05C2D4-FF01-40C8-AD8D-889158C9F7D3}"/>
            </a:ext>
          </a:extLst>
        </xdr:cNvPr>
        <xdr:cNvSpPr/>
      </xdr:nvSpPr>
      <xdr:spPr>
        <a:xfrm>
          <a:off x="16754475" y="97343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37262</xdr:rowOff>
    </xdr:from>
    <xdr:to>
      <xdr:col>102</xdr:col>
      <xdr:colOff>114300</xdr:colOff>
      <xdr:row>60</xdr:row>
      <xdr:rowOff>56921</xdr:rowOff>
    </xdr:to>
    <xdr:cxnSp macro="">
      <xdr:nvCxnSpPr>
        <xdr:cNvPr id="719" name="直線コネクタ 718">
          <a:extLst>
            <a:ext uri="{FF2B5EF4-FFF2-40B4-BE49-F238E27FC236}">
              <a16:creationId xmlns:a16="http://schemas.microsoft.com/office/drawing/2014/main" id="{5B952100-0A3B-495A-A5DA-2310DA0023DC}"/>
            </a:ext>
          </a:extLst>
        </xdr:cNvPr>
        <xdr:cNvCxnSpPr/>
      </xdr:nvCxnSpPr>
      <xdr:spPr>
        <a:xfrm flipV="1">
          <a:off x="16802100" y="9762287"/>
          <a:ext cx="8001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20" name="n_1aveValue【学校施設】&#10;一人当たり面積">
          <a:extLst>
            <a:ext uri="{FF2B5EF4-FFF2-40B4-BE49-F238E27FC236}">
              <a16:creationId xmlns:a16="http://schemas.microsoft.com/office/drawing/2014/main" id="{C2A02FA0-E5B0-4DE1-95FA-C0493520D59A}"/>
            </a:ext>
          </a:extLst>
        </xdr:cNvPr>
        <xdr:cNvSpPr txBox="1"/>
      </xdr:nvSpPr>
      <xdr:spPr>
        <a:xfrm>
          <a:off x="18983402" y="988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721" name="n_2aveValue【学校施設】&#10;一人当たり面積">
          <a:extLst>
            <a:ext uri="{FF2B5EF4-FFF2-40B4-BE49-F238E27FC236}">
              <a16:creationId xmlns:a16="http://schemas.microsoft.com/office/drawing/2014/main" id="{AD016B55-C528-4444-9E72-28ECD747A464}"/>
            </a:ext>
          </a:extLst>
        </xdr:cNvPr>
        <xdr:cNvSpPr txBox="1"/>
      </xdr:nvSpPr>
      <xdr:spPr>
        <a:xfrm>
          <a:off x="18183302" y="959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22" name="n_3aveValue【学校施設】&#10;一人当たり面積">
          <a:extLst>
            <a:ext uri="{FF2B5EF4-FFF2-40B4-BE49-F238E27FC236}">
              <a16:creationId xmlns:a16="http://schemas.microsoft.com/office/drawing/2014/main" id="{5BD55642-4469-48A3-85BD-F3DE17BB131F}"/>
            </a:ext>
          </a:extLst>
        </xdr:cNvPr>
        <xdr:cNvSpPr txBox="1"/>
      </xdr:nvSpPr>
      <xdr:spPr>
        <a:xfrm>
          <a:off x="17383202" y="988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23" name="n_4aveValue【学校施設】&#10;一人当たり面積">
          <a:extLst>
            <a:ext uri="{FF2B5EF4-FFF2-40B4-BE49-F238E27FC236}">
              <a16:creationId xmlns:a16="http://schemas.microsoft.com/office/drawing/2014/main" id="{E182D568-4EBB-4D2A-99B8-4B138C330D00}"/>
            </a:ext>
          </a:extLst>
        </xdr:cNvPr>
        <xdr:cNvSpPr txBox="1"/>
      </xdr:nvSpPr>
      <xdr:spPr>
        <a:xfrm>
          <a:off x="16592627" y="990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131106</xdr:rowOff>
    </xdr:from>
    <xdr:ext cx="469744" cy="259045"/>
    <xdr:sp macro="" textlink="">
      <xdr:nvSpPr>
        <xdr:cNvPr id="724" name="n_1mainValue【学校施設】&#10;一人当たり面積">
          <a:extLst>
            <a:ext uri="{FF2B5EF4-FFF2-40B4-BE49-F238E27FC236}">
              <a16:creationId xmlns:a16="http://schemas.microsoft.com/office/drawing/2014/main" id="{C846BFD9-091C-4535-A63E-A04BA3817B48}"/>
            </a:ext>
          </a:extLst>
        </xdr:cNvPr>
        <xdr:cNvSpPr txBox="1"/>
      </xdr:nvSpPr>
      <xdr:spPr>
        <a:xfrm>
          <a:off x="18983402" y="953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17239</xdr:rowOff>
    </xdr:from>
    <xdr:ext cx="469744" cy="259045"/>
    <xdr:sp macro="" textlink="">
      <xdr:nvSpPr>
        <xdr:cNvPr id="725" name="n_2mainValue【学校施設】&#10;一人当たり面積">
          <a:extLst>
            <a:ext uri="{FF2B5EF4-FFF2-40B4-BE49-F238E27FC236}">
              <a16:creationId xmlns:a16="http://schemas.microsoft.com/office/drawing/2014/main" id="{EE2248D6-D57D-40D2-800A-7237F3573CA1}"/>
            </a:ext>
          </a:extLst>
        </xdr:cNvPr>
        <xdr:cNvSpPr txBox="1"/>
      </xdr:nvSpPr>
      <xdr:spPr>
        <a:xfrm>
          <a:off x="18183302" y="990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104589</xdr:rowOff>
    </xdr:from>
    <xdr:ext cx="469744" cy="259045"/>
    <xdr:sp macro="" textlink="">
      <xdr:nvSpPr>
        <xdr:cNvPr id="726" name="n_3mainValue【学校施設】&#10;一人当たり面積">
          <a:extLst>
            <a:ext uri="{FF2B5EF4-FFF2-40B4-BE49-F238E27FC236}">
              <a16:creationId xmlns:a16="http://schemas.microsoft.com/office/drawing/2014/main" id="{7EBE9A90-2FF7-44EA-B79F-4EDC7942AA40}"/>
            </a:ext>
          </a:extLst>
        </xdr:cNvPr>
        <xdr:cNvSpPr txBox="1"/>
      </xdr:nvSpPr>
      <xdr:spPr>
        <a:xfrm>
          <a:off x="17383202" y="950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124248</xdr:rowOff>
    </xdr:from>
    <xdr:ext cx="469744" cy="259045"/>
    <xdr:sp macro="" textlink="">
      <xdr:nvSpPr>
        <xdr:cNvPr id="727" name="n_4mainValue【学校施設】&#10;一人当たり面積">
          <a:extLst>
            <a:ext uri="{FF2B5EF4-FFF2-40B4-BE49-F238E27FC236}">
              <a16:creationId xmlns:a16="http://schemas.microsoft.com/office/drawing/2014/main" id="{690E2CA2-5E76-4CB9-A826-4F7CB1204D74}"/>
            </a:ext>
          </a:extLst>
        </xdr:cNvPr>
        <xdr:cNvSpPr txBox="1"/>
      </xdr:nvSpPr>
      <xdr:spPr>
        <a:xfrm>
          <a:off x="16592627" y="952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2EFC4283-EF0F-48A2-9CA3-25FD2B7997D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6A2F5A01-C8DC-4FA4-BDEE-2497641EF51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E023E643-39D6-4DD5-9752-12DABDFC01D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1E122643-51B6-46FE-BF29-72F9D463220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52D95671-37B8-461C-ABD2-6B0F941861D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634F5F99-53AA-4928-8763-9B1FA10F1E6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4BA1887-4039-4819-97D9-FC5211D3769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3EDB2DF7-2BBB-415D-B236-4678F83DDCB9}"/>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091C957C-C9DF-403C-97F5-86A8359B2EB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7" name="正方形/長方形 736">
          <a:extLst>
            <a:ext uri="{FF2B5EF4-FFF2-40B4-BE49-F238E27FC236}">
              <a16:creationId xmlns:a16="http://schemas.microsoft.com/office/drawing/2014/main" id="{431105C5-4FBB-4A2E-A517-6AF1AA1469F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8" name="正方形/長方形 737">
          <a:extLst>
            <a:ext uri="{FF2B5EF4-FFF2-40B4-BE49-F238E27FC236}">
              <a16:creationId xmlns:a16="http://schemas.microsoft.com/office/drawing/2014/main" id="{EA2D97D9-4B75-449B-B4F8-0EB4445606C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9" name="正方形/長方形 738">
          <a:extLst>
            <a:ext uri="{FF2B5EF4-FFF2-40B4-BE49-F238E27FC236}">
              <a16:creationId xmlns:a16="http://schemas.microsoft.com/office/drawing/2014/main" id="{A6832423-4242-43A6-BE0D-4A6FC096AF6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0" name="正方形/長方形 739">
          <a:extLst>
            <a:ext uri="{FF2B5EF4-FFF2-40B4-BE49-F238E27FC236}">
              <a16:creationId xmlns:a16="http://schemas.microsoft.com/office/drawing/2014/main" id="{236CFFA9-B1F3-4127-9E77-18CF95CFF00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1" name="正方形/長方形 740">
          <a:extLst>
            <a:ext uri="{FF2B5EF4-FFF2-40B4-BE49-F238E27FC236}">
              <a16:creationId xmlns:a16="http://schemas.microsoft.com/office/drawing/2014/main" id="{9928CBA1-D5CD-4441-85D3-E0CAC43B5F5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2" name="正方形/長方形 741">
          <a:extLst>
            <a:ext uri="{FF2B5EF4-FFF2-40B4-BE49-F238E27FC236}">
              <a16:creationId xmlns:a16="http://schemas.microsoft.com/office/drawing/2014/main" id="{911C6944-860E-4851-B388-6710164FD09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3" name="正方形/長方形 742">
          <a:extLst>
            <a:ext uri="{FF2B5EF4-FFF2-40B4-BE49-F238E27FC236}">
              <a16:creationId xmlns:a16="http://schemas.microsoft.com/office/drawing/2014/main" id="{BA620F6E-6A75-4B04-83DC-9E162A705491}"/>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36B1309E-FF35-4C6E-B84D-4A031EFD787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5FBBB3C2-7FB7-413F-977F-D6CCDCFB4AC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8C34A602-F997-48C1-A197-B847DBB3A7A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4E730FF0-9E80-45F7-8921-E937C316980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D07DB2DD-332C-475B-8C5A-AE2DFD071E0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38A49A4C-2334-4D98-8B5A-0F1E1BDAC45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9D9F87DC-ED31-4033-AFD6-B95BE7D1915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20366D7A-4B3D-430F-B331-8B1868BD969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ADA4C52D-A957-40D4-A650-66E9ACA0B3B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7243B48B-04F0-42E7-8CC3-7B7EFFDDD67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D8442B38-EB44-415A-A954-5183723162C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5" name="直線コネクタ 754">
          <a:extLst>
            <a:ext uri="{FF2B5EF4-FFF2-40B4-BE49-F238E27FC236}">
              <a16:creationId xmlns:a16="http://schemas.microsoft.com/office/drawing/2014/main" id="{26EDA123-D3E5-4BA3-853B-FC11C4A7878A}"/>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6" name="テキスト ボックス 755">
          <a:extLst>
            <a:ext uri="{FF2B5EF4-FFF2-40B4-BE49-F238E27FC236}">
              <a16:creationId xmlns:a16="http://schemas.microsoft.com/office/drawing/2014/main" id="{6CF0A7C1-5DF0-44DD-A573-35B7570BF15C}"/>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7" name="直線コネクタ 756">
          <a:extLst>
            <a:ext uri="{FF2B5EF4-FFF2-40B4-BE49-F238E27FC236}">
              <a16:creationId xmlns:a16="http://schemas.microsoft.com/office/drawing/2014/main" id="{7BBB38BF-7165-47BF-B382-E044CA3D36F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8" name="テキスト ボックス 757">
          <a:extLst>
            <a:ext uri="{FF2B5EF4-FFF2-40B4-BE49-F238E27FC236}">
              <a16:creationId xmlns:a16="http://schemas.microsoft.com/office/drawing/2014/main" id="{A3B28A97-A511-4903-B147-EC2B37C54F08}"/>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9" name="直線コネクタ 758">
          <a:extLst>
            <a:ext uri="{FF2B5EF4-FFF2-40B4-BE49-F238E27FC236}">
              <a16:creationId xmlns:a16="http://schemas.microsoft.com/office/drawing/2014/main" id="{9B42FB26-B590-4B5B-A4A2-339BEC07D53F}"/>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0" name="テキスト ボックス 759">
          <a:extLst>
            <a:ext uri="{FF2B5EF4-FFF2-40B4-BE49-F238E27FC236}">
              <a16:creationId xmlns:a16="http://schemas.microsoft.com/office/drawing/2014/main" id="{97A15F99-6B0D-40E2-884A-931B60BBDEC1}"/>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1" name="直線コネクタ 760">
          <a:extLst>
            <a:ext uri="{FF2B5EF4-FFF2-40B4-BE49-F238E27FC236}">
              <a16:creationId xmlns:a16="http://schemas.microsoft.com/office/drawing/2014/main" id="{EB7225E5-54F6-4D08-945F-FC5500C7D49D}"/>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2" name="テキスト ボックス 761">
          <a:extLst>
            <a:ext uri="{FF2B5EF4-FFF2-40B4-BE49-F238E27FC236}">
              <a16:creationId xmlns:a16="http://schemas.microsoft.com/office/drawing/2014/main" id="{1FF76477-66AB-4A78-BAC4-2E44D7F2C0AE}"/>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3" name="直線コネクタ 762">
          <a:extLst>
            <a:ext uri="{FF2B5EF4-FFF2-40B4-BE49-F238E27FC236}">
              <a16:creationId xmlns:a16="http://schemas.microsoft.com/office/drawing/2014/main" id="{7E96E92D-D431-4B06-BD50-8F08A03DCD2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4" name="テキスト ボックス 763">
          <a:extLst>
            <a:ext uri="{FF2B5EF4-FFF2-40B4-BE49-F238E27FC236}">
              <a16:creationId xmlns:a16="http://schemas.microsoft.com/office/drawing/2014/main" id="{C426557F-951F-4CE8-B34A-2759BBA27763}"/>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C2DC2E9C-7867-45AF-BA50-5B4A6B8AC13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6" name="テキスト ボックス 765">
          <a:extLst>
            <a:ext uri="{FF2B5EF4-FFF2-40B4-BE49-F238E27FC236}">
              <a16:creationId xmlns:a16="http://schemas.microsoft.com/office/drawing/2014/main" id="{765E4302-D68B-4BEB-A7D2-2F8CCC1D3A3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7" name="【公民館】&#10;有形固定資産減価償却率グラフ枠">
          <a:extLst>
            <a:ext uri="{FF2B5EF4-FFF2-40B4-BE49-F238E27FC236}">
              <a16:creationId xmlns:a16="http://schemas.microsoft.com/office/drawing/2014/main" id="{1F90C35E-ADF1-4433-BB98-234D03B0D8A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8" name="直線コネクタ 767">
          <a:extLst>
            <a:ext uri="{FF2B5EF4-FFF2-40B4-BE49-F238E27FC236}">
              <a16:creationId xmlns:a16="http://schemas.microsoft.com/office/drawing/2014/main" id="{600FAA4F-A1C4-436A-A6EB-5019315F15F6}"/>
            </a:ext>
          </a:extLst>
        </xdr:cNvPr>
        <xdr:cNvCxnSpPr/>
      </xdr:nvCxnSpPr>
      <xdr:spPr>
        <a:xfrm flipV="1">
          <a:off x="14696439"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9" name="【公民館】&#10;有形固定資産減価償却率最小値テキスト">
          <a:extLst>
            <a:ext uri="{FF2B5EF4-FFF2-40B4-BE49-F238E27FC236}">
              <a16:creationId xmlns:a16="http://schemas.microsoft.com/office/drawing/2014/main" id="{C4651F75-02F9-421E-BE76-72AF0029743B}"/>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0" name="直線コネクタ 769">
          <a:extLst>
            <a:ext uri="{FF2B5EF4-FFF2-40B4-BE49-F238E27FC236}">
              <a16:creationId xmlns:a16="http://schemas.microsoft.com/office/drawing/2014/main" id="{028040F5-9C2E-491B-BD0C-6E56826FF6BD}"/>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71" name="【公民館】&#10;有形固定資産減価償却率最大値テキスト">
          <a:extLst>
            <a:ext uri="{FF2B5EF4-FFF2-40B4-BE49-F238E27FC236}">
              <a16:creationId xmlns:a16="http://schemas.microsoft.com/office/drawing/2014/main" id="{15AA2ABA-41E0-45BA-BF6C-732044B0F75B}"/>
            </a:ext>
          </a:extLst>
        </xdr:cNvPr>
        <xdr:cNvSpPr txBox="1"/>
      </xdr:nvSpPr>
      <xdr:spPr>
        <a:xfrm>
          <a:off x="147351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2" name="直線コネクタ 771">
          <a:extLst>
            <a:ext uri="{FF2B5EF4-FFF2-40B4-BE49-F238E27FC236}">
              <a16:creationId xmlns:a16="http://schemas.microsoft.com/office/drawing/2014/main" id="{B88BD4B9-BD87-42B9-87A3-D592AD62CBE0}"/>
            </a:ext>
          </a:extLst>
        </xdr:cNvPr>
        <xdr:cNvCxnSpPr/>
      </xdr:nvCxnSpPr>
      <xdr:spPr>
        <a:xfrm>
          <a:off x="14611350"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773" name="【公民館】&#10;有形固定資産減価償却率平均値テキスト">
          <a:extLst>
            <a:ext uri="{FF2B5EF4-FFF2-40B4-BE49-F238E27FC236}">
              <a16:creationId xmlns:a16="http://schemas.microsoft.com/office/drawing/2014/main" id="{649D21C8-4E04-48A6-B650-CE99FFE68FE1}"/>
            </a:ext>
          </a:extLst>
        </xdr:cNvPr>
        <xdr:cNvSpPr txBox="1"/>
      </xdr:nvSpPr>
      <xdr:spPr>
        <a:xfrm>
          <a:off x="14735175" y="17155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4" name="フローチャート: 判断 773">
          <a:extLst>
            <a:ext uri="{FF2B5EF4-FFF2-40B4-BE49-F238E27FC236}">
              <a16:creationId xmlns:a16="http://schemas.microsoft.com/office/drawing/2014/main" id="{610555C9-456C-4B6C-9973-8F7D9C973BD3}"/>
            </a:ext>
          </a:extLst>
        </xdr:cNvPr>
        <xdr:cNvSpPr/>
      </xdr:nvSpPr>
      <xdr:spPr>
        <a:xfrm>
          <a:off x="14649450" y="171799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5" name="フローチャート: 判断 774">
          <a:extLst>
            <a:ext uri="{FF2B5EF4-FFF2-40B4-BE49-F238E27FC236}">
              <a16:creationId xmlns:a16="http://schemas.microsoft.com/office/drawing/2014/main" id="{4B8B668B-97DD-46CA-A0BD-04CE52DE62A0}"/>
            </a:ext>
          </a:extLst>
        </xdr:cNvPr>
        <xdr:cNvSpPr/>
      </xdr:nvSpPr>
      <xdr:spPr>
        <a:xfrm>
          <a:off x="138874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6" name="フローチャート: 判断 775">
          <a:extLst>
            <a:ext uri="{FF2B5EF4-FFF2-40B4-BE49-F238E27FC236}">
              <a16:creationId xmlns:a16="http://schemas.microsoft.com/office/drawing/2014/main" id="{8AD8906D-6B09-4187-9C21-078490D30F84}"/>
            </a:ext>
          </a:extLst>
        </xdr:cNvPr>
        <xdr:cNvSpPr/>
      </xdr:nvSpPr>
      <xdr:spPr>
        <a:xfrm>
          <a:off x="13096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7" name="フローチャート: 判断 776">
          <a:extLst>
            <a:ext uri="{FF2B5EF4-FFF2-40B4-BE49-F238E27FC236}">
              <a16:creationId xmlns:a16="http://schemas.microsoft.com/office/drawing/2014/main" id="{804A242F-1895-4D1E-A4AF-F89CF72F7F5C}"/>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8" name="フローチャート: 判断 777">
          <a:extLst>
            <a:ext uri="{FF2B5EF4-FFF2-40B4-BE49-F238E27FC236}">
              <a16:creationId xmlns:a16="http://schemas.microsoft.com/office/drawing/2014/main" id="{6B617B21-C4E5-4AB9-95D9-1EBFCBB216B3}"/>
            </a:ext>
          </a:extLst>
        </xdr:cNvPr>
        <xdr:cNvSpPr/>
      </xdr:nvSpPr>
      <xdr:spPr>
        <a:xfrm>
          <a:off x="114871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8F96621-F0AD-4F18-9C79-8956DF7AA12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974A044-5033-4477-86B8-3CAEB85F167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A0FF843B-54B9-495F-BBE2-557058073E3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C7C1429-E81E-4306-97E3-5B0DE538A17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CC195124-EFCA-408C-B75A-CD14395F694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84" name="楕円 783">
          <a:extLst>
            <a:ext uri="{FF2B5EF4-FFF2-40B4-BE49-F238E27FC236}">
              <a16:creationId xmlns:a16="http://schemas.microsoft.com/office/drawing/2014/main" id="{14F8DBED-86C3-4B98-80F8-1FF253F52EA6}"/>
            </a:ext>
          </a:extLst>
        </xdr:cNvPr>
        <xdr:cNvSpPr/>
      </xdr:nvSpPr>
      <xdr:spPr>
        <a:xfrm>
          <a:off x="14649450" y="17094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147338</xdr:rowOff>
    </xdr:from>
    <xdr:ext cx="405111" cy="259045"/>
    <xdr:sp macro="" textlink="">
      <xdr:nvSpPr>
        <xdr:cNvPr id="785" name="【公民館】&#10;有形固定資産減価償却率該当値テキスト">
          <a:extLst>
            <a:ext uri="{FF2B5EF4-FFF2-40B4-BE49-F238E27FC236}">
              <a16:creationId xmlns:a16="http://schemas.microsoft.com/office/drawing/2014/main" id="{A5AF7201-F8D0-4D1D-9A0F-F6C4F29EE624}"/>
            </a:ext>
          </a:extLst>
        </xdr:cNvPr>
        <xdr:cNvSpPr txBox="1"/>
      </xdr:nvSpPr>
      <xdr:spPr>
        <a:xfrm>
          <a:off x="14735175" y="1694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124461</xdr:rowOff>
    </xdr:from>
    <xdr:to>
      <xdr:col>81</xdr:col>
      <xdr:colOff>101600</xdr:colOff>
      <xdr:row>105</xdr:row>
      <xdr:rowOff>54611</xdr:rowOff>
    </xdr:to>
    <xdr:sp macro="" textlink="">
      <xdr:nvSpPr>
        <xdr:cNvPr id="786" name="楕円 785">
          <a:extLst>
            <a:ext uri="{FF2B5EF4-FFF2-40B4-BE49-F238E27FC236}">
              <a16:creationId xmlns:a16="http://schemas.microsoft.com/office/drawing/2014/main" id="{E69AD482-9ADE-4992-A225-DF56C838B860}"/>
            </a:ext>
          </a:extLst>
        </xdr:cNvPr>
        <xdr:cNvSpPr/>
      </xdr:nvSpPr>
      <xdr:spPr>
        <a:xfrm>
          <a:off x="13887450" y="170948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3811</xdr:rowOff>
    </xdr:from>
    <xdr:to>
      <xdr:col>85</xdr:col>
      <xdr:colOff>127000</xdr:colOff>
      <xdr:row>105</xdr:row>
      <xdr:rowOff>3811</xdr:rowOff>
    </xdr:to>
    <xdr:cxnSp macro="">
      <xdr:nvCxnSpPr>
        <xdr:cNvPr id="787" name="直線コネクタ 786">
          <a:extLst>
            <a:ext uri="{FF2B5EF4-FFF2-40B4-BE49-F238E27FC236}">
              <a16:creationId xmlns:a16="http://schemas.microsoft.com/office/drawing/2014/main" id="{45264711-521B-4D73-ACCA-97DC30E82026}"/>
            </a:ext>
          </a:extLst>
        </xdr:cNvPr>
        <xdr:cNvCxnSpPr/>
      </xdr:nvCxnSpPr>
      <xdr:spPr>
        <a:xfrm>
          <a:off x="13935075" y="1715198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78739</xdr:rowOff>
    </xdr:from>
    <xdr:to>
      <xdr:col>76</xdr:col>
      <xdr:colOff>165100</xdr:colOff>
      <xdr:row>105</xdr:row>
      <xdr:rowOff>8889</xdr:rowOff>
    </xdr:to>
    <xdr:sp macro="" textlink="">
      <xdr:nvSpPr>
        <xdr:cNvPr id="788" name="楕円 787">
          <a:extLst>
            <a:ext uri="{FF2B5EF4-FFF2-40B4-BE49-F238E27FC236}">
              <a16:creationId xmlns:a16="http://schemas.microsoft.com/office/drawing/2014/main" id="{891FEE91-B711-46A4-88CA-E7661147C38A}"/>
            </a:ext>
          </a:extLst>
        </xdr:cNvPr>
        <xdr:cNvSpPr/>
      </xdr:nvSpPr>
      <xdr:spPr>
        <a:xfrm>
          <a:off x="13096875" y="17052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129539</xdr:rowOff>
    </xdr:from>
    <xdr:to>
      <xdr:col>81</xdr:col>
      <xdr:colOff>50800</xdr:colOff>
      <xdr:row>105</xdr:row>
      <xdr:rowOff>3811</xdr:rowOff>
    </xdr:to>
    <xdr:cxnSp macro="">
      <xdr:nvCxnSpPr>
        <xdr:cNvPr id="789" name="直線コネクタ 788">
          <a:extLst>
            <a:ext uri="{FF2B5EF4-FFF2-40B4-BE49-F238E27FC236}">
              <a16:creationId xmlns:a16="http://schemas.microsoft.com/office/drawing/2014/main" id="{ABCF250C-7C33-4F03-AB26-4969E06CEBCE}"/>
            </a:ext>
          </a:extLst>
        </xdr:cNvPr>
        <xdr:cNvCxnSpPr/>
      </xdr:nvCxnSpPr>
      <xdr:spPr>
        <a:xfrm>
          <a:off x="13144500" y="17099914"/>
          <a:ext cx="790575" cy="5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38736</xdr:rowOff>
    </xdr:from>
    <xdr:to>
      <xdr:col>72</xdr:col>
      <xdr:colOff>38100</xdr:colOff>
      <xdr:row>104</xdr:row>
      <xdr:rowOff>140336</xdr:rowOff>
    </xdr:to>
    <xdr:sp macro="" textlink="">
      <xdr:nvSpPr>
        <xdr:cNvPr id="790" name="楕円 789">
          <a:extLst>
            <a:ext uri="{FF2B5EF4-FFF2-40B4-BE49-F238E27FC236}">
              <a16:creationId xmlns:a16="http://schemas.microsoft.com/office/drawing/2014/main" id="{DD88B8CF-8628-4F53-B3D4-E0A9D2B5BF8E}"/>
            </a:ext>
          </a:extLst>
        </xdr:cNvPr>
        <xdr:cNvSpPr/>
      </xdr:nvSpPr>
      <xdr:spPr>
        <a:xfrm>
          <a:off x="12296775" y="17012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89536</xdr:rowOff>
    </xdr:from>
    <xdr:to>
      <xdr:col>76</xdr:col>
      <xdr:colOff>114300</xdr:colOff>
      <xdr:row>104</xdr:row>
      <xdr:rowOff>129539</xdr:rowOff>
    </xdr:to>
    <xdr:cxnSp macro="">
      <xdr:nvCxnSpPr>
        <xdr:cNvPr id="791" name="直線コネクタ 790">
          <a:extLst>
            <a:ext uri="{FF2B5EF4-FFF2-40B4-BE49-F238E27FC236}">
              <a16:creationId xmlns:a16="http://schemas.microsoft.com/office/drawing/2014/main" id="{11442775-BF9E-4731-95E2-FE1B5C2409A7}"/>
            </a:ext>
          </a:extLst>
        </xdr:cNvPr>
        <xdr:cNvCxnSpPr/>
      </xdr:nvCxnSpPr>
      <xdr:spPr>
        <a:xfrm>
          <a:off x="12344400" y="17059911"/>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2539</xdr:rowOff>
    </xdr:from>
    <xdr:to>
      <xdr:col>67</xdr:col>
      <xdr:colOff>101600</xdr:colOff>
      <xdr:row>104</xdr:row>
      <xdr:rowOff>104139</xdr:rowOff>
    </xdr:to>
    <xdr:sp macro="" textlink="">
      <xdr:nvSpPr>
        <xdr:cNvPr id="792" name="楕円 791">
          <a:extLst>
            <a:ext uri="{FF2B5EF4-FFF2-40B4-BE49-F238E27FC236}">
              <a16:creationId xmlns:a16="http://schemas.microsoft.com/office/drawing/2014/main" id="{56E75884-2728-48B3-8594-2821DBB30B95}"/>
            </a:ext>
          </a:extLst>
        </xdr:cNvPr>
        <xdr:cNvSpPr/>
      </xdr:nvSpPr>
      <xdr:spPr>
        <a:xfrm>
          <a:off x="11487150" y="16976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53339</xdr:rowOff>
    </xdr:from>
    <xdr:to>
      <xdr:col>71</xdr:col>
      <xdr:colOff>177800</xdr:colOff>
      <xdr:row>104</xdr:row>
      <xdr:rowOff>89536</xdr:rowOff>
    </xdr:to>
    <xdr:cxnSp macro="">
      <xdr:nvCxnSpPr>
        <xdr:cNvPr id="793" name="直線コネクタ 792">
          <a:extLst>
            <a:ext uri="{FF2B5EF4-FFF2-40B4-BE49-F238E27FC236}">
              <a16:creationId xmlns:a16="http://schemas.microsoft.com/office/drawing/2014/main" id="{6E0527C5-4B61-4157-93D0-99520CCF8C9F}"/>
            </a:ext>
          </a:extLst>
        </xdr:cNvPr>
        <xdr:cNvCxnSpPr/>
      </xdr:nvCxnSpPr>
      <xdr:spPr>
        <a:xfrm>
          <a:off x="11534775" y="17023714"/>
          <a:ext cx="80962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4" name="n_1aveValue【公民館】&#10;有形固定資産減価償却率">
          <a:extLst>
            <a:ext uri="{FF2B5EF4-FFF2-40B4-BE49-F238E27FC236}">
              <a16:creationId xmlns:a16="http://schemas.microsoft.com/office/drawing/2014/main" id="{A5716386-B835-455E-B014-EB23F7AD08A1}"/>
            </a:ext>
          </a:extLst>
        </xdr:cNvPr>
        <xdr:cNvSpPr txBox="1"/>
      </xdr:nvSpPr>
      <xdr:spPr>
        <a:xfrm>
          <a:off x="13745219"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5" name="n_2aveValue【公民館】&#10;有形固定資産減価償却率">
          <a:extLst>
            <a:ext uri="{FF2B5EF4-FFF2-40B4-BE49-F238E27FC236}">
              <a16:creationId xmlns:a16="http://schemas.microsoft.com/office/drawing/2014/main" id="{71681773-F1B1-4597-8C69-110C73692F7C}"/>
            </a:ext>
          </a:extLst>
        </xdr:cNvPr>
        <xdr:cNvSpPr txBox="1"/>
      </xdr:nvSpPr>
      <xdr:spPr>
        <a:xfrm>
          <a:off x="12964169" y="1732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6" name="n_3aveValue【公民館】&#10;有形固定資産減価償却率">
          <a:extLst>
            <a:ext uri="{FF2B5EF4-FFF2-40B4-BE49-F238E27FC236}">
              <a16:creationId xmlns:a16="http://schemas.microsoft.com/office/drawing/2014/main" id="{B7A47119-31BE-44C6-AE3B-EBCDD7B33BAF}"/>
            </a:ext>
          </a:extLst>
        </xdr:cNvPr>
        <xdr:cNvSpPr txBox="1"/>
      </xdr:nvSpPr>
      <xdr:spPr>
        <a:xfrm>
          <a:off x="12164069"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797" name="n_4aveValue【公民館】&#10;有形固定資産減価償却率">
          <a:extLst>
            <a:ext uri="{FF2B5EF4-FFF2-40B4-BE49-F238E27FC236}">
              <a16:creationId xmlns:a16="http://schemas.microsoft.com/office/drawing/2014/main" id="{E7FC4C4C-5230-409C-A428-9533880084E1}"/>
            </a:ext>
          </a:extLst>
        </xdr:cNvPr>
        <xdr:cNvSpPr txBox="1"/>
      </xdr:nvSpPr>
      <xdr:spPr>
        <a:xfrm>
          <a:off x="113544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71138</xdr:rowOff>
    </xdr:from>
    <xdr:ext cx="405111" cy="259045"/>
    <xdr:sp macro="" textlink="">
      <xdr:nvSpPr>
        <xdr:cNvPr id="798" name="n_1mainValue【公民館】&#10;有形固定資産減価償却率">
          <a:extLst>
            <a:ext uri="{FF2B5EF4-FFF2-40B4-BE49-F238E27FC236}">
              <a16:creationId xmlns:a16="http://schemas.microsoft.com/office/drawing/2014/main" id="{C4121B0E-BD9D-4854-9E03-48EBF8FA2529}"/>
            </a:ext>
          </a:extLst>
        </xdr:cNvPr>
        <xdr:cNvSpPr txBox="1"/>
      </xdr:nvSpPr>
      <xdr:spPr>
        <a:xfrm>
          <a:off x="13745219" y="1687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25416</xdr:rowOff>
    </xdr:from>
    <xdr:ext cx="405111" cy="259045"/>
    <xdr:sp macro="" textlink="">
      <xdr:nvSpPr>
        <xdr:cNvPr id="799" name="n_2mainValue【公民館】&#10;有形固定資産減価償却率">
          <a:extLst>
            <a:ext uri="{FF2B5EF4-FFF2-40B4-BE49-F238E27FC236}">
              <a16:creationId xmlns:a16="http://schemas.microsoft.com/office/drawing/2014/main" id="{CD267F96-AAA5-4E34-9503-2103E2C6DC5D}"/>
            </a:ext>
          </a:extLst>
        </xdr:cNvPr>
        <xdr:cNvSpPr txBox="1"/>
      </xdr:nvSpPr>
      <xdr:spPr>
        <a:xfrm>
          <a:off x="12964169" y="1683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156863</xdr:rowOff>
    </xdr:from>
    <xdr:ext cx="405111" cy="259045"/>
    <xdr:sp macro="" textlink="">
      <xdr:nvSpPr>
        <xdr:cNvPr id="800" name="n_3mainValue【公民館】&#10;有形固定資産減価償却率">
          <a:extLst>
            <a:ext uri="{FF2B5EF4-FFF2-40B4-BE49-F238E27FC236}">
              <a16:creationId xmlns:a16="http://schemas.microsoft.com/office/drawing/2014/main" id="{3F612EF7-FD2B-4CC4-925B-74DE61D65585}"/>
            </a:ext>
          </a:extLst>
        </xdr:cNvPr>
        <xdr:cNvSpPr txBox="1"/>
      </xdr:nvSpPr>
      <xdr:spPr>
        <a:xfrm>
          <a:off x="12164069" y="1679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120666</xdr:rowOff>
    </xdr:from>
    <xdr:ext cx="405111" cy="259045"/>
    <xdr:sp macro="" textlink="">
      <xdr:nvSpPr>
        <xdr:cNvPr id="801" name="n_4mainValue【公民館】&#10;有形固定資産減価償却率">
          <a:extLst>
            <a:ext uri="{FF2B5EF4-FFF2-40B4-BE49-F238E27FC236}">
              <a16:creationId xmlns:a16="http://schemas.microsoft.com/office/drawing/2014/main" id="{1AEC7DB0-CE88-479F-9128-DF9521F75B26}"/>
            </a:ext>
          </a:extLst>
        </xdr:cNvPr>
        <xdr:cNvSpPr txBox="1"/>
      </xdr:nvSpPr>
      <xdr:spPr>
        <a:xfrm>
          <a:off x="11354444" y="1675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48B438D6-3E95-48AB-8333-D0DA56E26DD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77B30143-0387-4278-A9DD-726B92C7594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92CAF9FF-77E2-4B4E-89F7-40BEF504710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1B0668B7-BB57-4945-BDAF-08A41E367AC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1D4C3457-F34F-4DC2-8AF7-8AE85863D12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6C98172A-7503-414C-86C3-377F8AB337E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CA2EDFE3-161B-40F7-A3A0-64CA75BD29A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E448265C-56E1-4CA6-A0D7-068568011DB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AE88F2E8-7F47-4864-8C23-5FFB9572A99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15FB34E3-4BD5-42FE-A77C-F3EBC169BA9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2" name="直線コネクタ 811">
          <a:extLst>
            <a:ext uri="{FF2B5EF4-FFF2-40B4-BE49-F238E27FC236}">
              <a16:creationId xmlns:a16="http://schemas.microsoft.com/office/drawing/2014/main" id="{95F9443C-CDE7-4CB0-9BCF-A3F380B3ADF8}"/>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3" name="テキスト ボックス 812">
          <a:extLst>
            <a:ext uri="{FF2B5EF4-FFF2-40B4-BE49-F238E27FC236}">
              <a16:creationId xmlns:a16="http://schemas.microsoft.com/office/drawing/2014/main" id="{5A2DB4EE-6E83-4E8D-AFD0-D5E63A6DBF7E}"/>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4" name="直線コネクタ 813">
          <a:extLst>
            <a:ext uri="{FF2B5EF4-FFF2-40B4-BE49-F238E27FC236}">
              <a16:creationId xmlns:a16="http://schemas.microsoft.com/office/drawing/2014/main" id="{43CF005A-580A-4AE1-A74D-04315B07D40E}"/>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5" name="テキスト ボックス 814">
          <a:extLst>
            <a:ext uri="{FF2B5EF4-FFF2-40B4-BE49-F238E27FC236}">
              <a16:creationId xmlns:a16="http://schemas.microsoft.com/office/drawing/2014/main" id="{BF739808-BADE-4217-95AA-1A9C42B0FD7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6" name="直線コネクタ 815">
          <a:extLst>
            <a:ext uri="{FF2B5EF4-FFF2-40B4-BE49-F238E27FC236}">
              <a16:creationId xmlns:a16="http://schemas.microsoft.com/office/drawing/2014/main" id="{7EDF50F3-8371-489E-B0A1-0271FB1C2C05}"/>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7" name="テキスト ボックス 816">
          <a:extLst>
            <a:ext uri="{FF2B5EF4-FFF2-40B4-BE49-F238E27FC236}">
              <a16:creationId xmlns:a16="http://schemas.microsoft.com/office/drawing/2014/main" id="{68386196-6F55-4FB8-88AB-A9CD47DAEF02}"/>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8" name="直線コネクタ 817">
          <a:extLst>
            <a:ext uri="{FF2B5EF4-FFF2-40B4-BE49-F238E27FC236}">
              <a16:creationId xmlns:a16="http://schemas.microsoft.com/office/drawing/2014/main" id="{44E48C27-C274-45CE-A6DD-7FCE67CDE72C}"/>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9" name="テキスト ボックス 818">
          <a:extLst>
            <a:ext uri="{FF2B5EF4-FFF2-40B4-BE49-F238E27FC236}">
              <a16:creationId xmlns:a16="http://schemas.microsoft.com/office/drawing/2014/main" id="{86E775BF-7F27-42A9-A10B-27C646D1C377}"/>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37D9C7B4-60A3-4E63-8B7D-22A8A04579E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DF107988-9036-4076-BFEE-243FBBE29D2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670F006C-46A0-4AA9-BE15-D51A22F92CA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3" name="直線コネクタ 822">
          <a:extLst>
            <a:ext uri="{FF2B5EF4-FFF2-40B4-BE49-F238E27FC236}">
              <a16:creationId xmlns:a16="http://schemas.microsoft.com/office/drawing/2014/main" id="{855B2D65-0A6D-4B96-8DAF-95AB01915725}"/>
            </a:ext>
          </a:extLst>
        </xdr:cNvPr>
        <xdr:cNvCxnSpPr/>
      </xdr:nvCxnSpPr>
      <xdr:spPr>
        <a:xfrm flipV="1">
          <a:off x="19954239" y="16582059"/>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4" name="【公民館】&#10;一人当たり面積最小値テキスト">
          <a:extLst>
            <a:ext uri="{FF2B5EF4-FFF2-40B4-BE49-F238E27FC236}">
              <a16:creationId xmlns:a16="http://schemas.microsoft.com/office/drawing/2014/main" id="{A9BED8F0-D9A6-4492-BFC7-96E724B67733}"/>
            </a:ext>
          </a:extLst>
        </xdr:cNvPr>
        <xdr:cNvSpPr txBox="1"/>
      </xdr:nvSpPr>
      <xdr:spPr>
        <a:xfrm>
          <a:off x="19992975" y="1772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5" name="直線コネクタ 824">
          <a:extLst>
            <a:ext uri="{FF2B5EF4-FFF2-40B4-BE49-F238E27FC236}">
              <a16:creationId xmlns:a16="http://schemas.microsoft.com/office/drawing/2014/main" id="{E2F0A0AF-F889-4862-90DF-86F925AA8BA1}"/>
            </a:ext>
          </a:extLst>
        </xdr:cNvPr>
        <xdr:cNvCxnSpPr/>
      </xdr:nvCxnSpPr>
      <xdr:spPr>
        <a:xfrm>
          <a:off x="19878675" y="17725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6" name="【公民館】&#10;一人当たり面積最大値テキスト">
          <a:extLst>
            <a:ext uri="{FF2B5EF4-FFF2-40B4-BE49-F238E27FC236}">
              <a16:creationId xmlns:a16="http://schemas.microsoft.com/office/drawing/2014/main" id="{98E6C140-2149-4774-85E3-C413E70FB412}"/>
            </a:ext>
          </a:extLst>
        </xdr:cNvPr>
        <xdr:cNvSpPr txBox="1"/>
      </xdr:nvSpPr>
      <xdr:spPr>
        <a:xfrm>
          <a:off x="19992975" y="1635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7" name="直線コネクタ 826">
          <a:extLst>
            <a:ext uri="{FF2B5EF4-FFF2-40B4-BE49-F238E27FC236}">
              <a16:creationId xmlns:a16="http://schemas.microsoft.com/office/drawing/2014/main" id="{F85E5244-4C7C-46FC-9F53-263D21E6DE3C}"/>
            </a:ext>
          </a:extLst>
        </xdr:cNvPr>
        <xdr:cNvCxnSpPr/>
      </xdr:nvCxnSpPr>
      <xdr:spPr>
        <a:xfrm>
          <a:off x="19878675" y="16582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8" name="【公民館】&#10;一人当たり面積平均値テキスト">
          <a:extLst>
            <a:ext uri="{FF2B5EF4-FFF2-40B4-BE49-F238E27FC236}">
              <a16:creationId xmlns:a16="http://schemas.microsoft.com/office/drawing/2014/main" id="{5CC76002-DC6F-4933-8439-AF530940D975}"/>
            </a:ext>
          </a:extLst>
        </xdr:cNvPr>
        <xdr:cNvSpPr txBox="1"/>
      </xdr:nvSpPr>
      <xdr:spPr>
        <a:xfrm>
          <a:off x="19992975" y="17338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9" name="フローチャート: 判断 828">
          <a:extLst>
            <a:ext uri="{FF2B5EF4-FFF2-40B4-BE49-F238E27FC236}">
              <a16:creationId xmlns:a16="http://schemas.microsoft.com/office/drawing/2014/main" id="{A770C66B-00FA-42E9-98F3-5F8CBC9622F2}"/>
            </a:ext>
          </a:extLst>
        </xdr:cNvPr>
        <xdr:cNvSpPr/>
      </xdr:nvSpPr>
      <xdr:spPr>
        <a:xfrm>
          <a:off x="19897725" y="17487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30" name="フローチャート: 判断 829">
          <a:extLst>
            <a:ext uri="{FF2B5EF4-FFF2-40B4-BE49-F238E27FC236}">
              <a16:creationId xmlns:a16="http://schemas.microsoft.com/office/drawing/2014/main" id="{CC45DC20-FD32-4865-BB6C-53E295DE4CBC}"/>
            </a:ext>
          </a:extLst>
        </xdr:cNvPr>
        <xdr:cNvSpPr/>
      </xdr:nvSpPr>
      <xdr:spPr>
        <a:xfrm>
          <a:off x="19154775" y="17507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31" name="フローチャート: 判断 830">
          <a:extLst>
            <a:ext uri="{FF2B5EF4-FFF2-40B4-BE49-F238E27FC236}">
              <a16:creationId xmlns:a16="http://schemas.microsoft.com/office/drawing/2014/main" id="{600A3520-CEF4-432B-B800-02A325339753}"/>
            </a:ext>
          </a:extLst>
        </xdr:cNvPr>
        <xdr:cNvSpPr/>
      </xdr:nvSpPr>
      <xdr:spPr>
        <a:xfrm>
          <a:off x="18345150" y="175151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2" name="フローチャート: 判断 831">
          <a:extLst>
            <a:ext uri="{FF2B5EF4-FFF2-40B4-BE49-F238E27FC236}">
              <a16:creationId xmlns:a16="http://schemas.microsoft.com/office/drawing/2014/main" id="{F4D0C18A-BA23-4E8B-A119-459E2DC7EDD5}"/>
            </a:ext>
          </a:extLst>
        </xdr:cNvPr>
        <xdr:cNvSpPr/>
      </xdr:nvSpPr>
      <xdr:spPr>
        <a:xfrm>
          <a:off x="17554575" y="1751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3" name="フローチャート: 判断 832">
          <a:extLst>
            <a:ext uri="{FF2B5EF4-FFF2-40B4-BE49-F238E27FC236}">
              <a16:creationId xmlns:a16="http://schemas.microsoft.com/office/drawing/2014/main" id="{48D265B3-53B4-463A-9F37-46FDF35881D2}"/>
            </a:ext>
          </a:extLst>
        </xdr:cNvPr>
        <xdr:cNvSpPr/>
      </xdr:nvSpPr>
      <xdr:spPr>
        <a:xfrm>
          <a:off x="16754475" y="175073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86DFDCC5-70E2-4E13-A78B-F999F3BBC02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49925DB-5E93-4279-B1B9-86E6F022F95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E8B9A16-D2A5-4FC1-B5A5-F7674508011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D8EF5B6C-6840-41E0-B2AA-8AE2691E9C8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8C2CD55-4AD9-4394-9757-65B7B12EB70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macro="" textlink="">
      <xdr:nvSpPr>
        <xdr:cNvPr id="839" name="楕円 838">
          <a:extLst>
            <a:ext uri="{FF2B5EF4-FFF2-40B4-BE49-F238E27FC236}">
              <a16:creationId xmlns:a16="http://schemas.microsoft.com/office/drawing/2014/main" id="{E757989F-C0F4-4E37-B9FC-5745E0F23E92}"/>
            </a:ext>
          </a:extLst>
        </xdr:cNvPr>
        <xdr:cNvSpPr/>
      </xdr:nvSpPr>
      <xdr:spPr>
        <a:xfrm>
          <a:off x="19897725" y="175324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19829</xdr:rowOff>
    </xdr:from>
    <xdr:ext cx="469744" cy="259045"/>
    <xdr:sp macro="" textlink="">
      <xdr:nvSpPr>
        <xdr:cNvPr id="840" name="【公民館】&#10;一人当たり面積該当値テキスト">
          <a:extLst>
            <a:ext uri="{FF2B5EF4-FFF2-40B4-BE49-F238E27FC236}">
              <a16:creationId xmlns:a16="http://schemas.microsoft.com/office/drawing/2014/main" id="{C9315545-1D82-46C7-893B-B69E659A094F}"/>
            </a:ext>
          </a:extLst>
        </xdr:cNvPr>
        <xdr:cNvSpPr txBox="1"/>
      </xdr:nvSpPr>
      <xdr:spPr>
        <a:xfrm>
          <a:off x="19992975" y="1750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45974</xdr:rowOff>
    </xdr:from>
    <xdr:to>
      <xdr:col>112</xdr:col>
      <xdr:colOff>38100</xdr:colOff>
      <xdr:row>107</xdr:row>
      <xdr:rowOff>147574</xdr:rowOff>
    </xdr:to>
    <xdr:sp macro="" textlink="">
      <xdr:nvSpPr>
        <xdr:cNvPr id="841" name="楕円 840">
          <a:extLst>
            <a:ext uri="{FF2B5EF4-FFF2-40B4-BE49-F238E27FC236}">
              <a16:creationId xmlns:a16="http://schemas.microsoft.com/office/drawing/2014/main" id="{00B0BC50-E572-4ED9-A9A1-14DE868AF103}"/>
            </a:ext>
          </a:extLst>
        </xdr:cNvPr>
        <xdr:cNvSpPr/>
      </xdr:nvSpPr>
      <xdr:spPr>
        <a:xfrm>
          <a:off x="19154775" y="175370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96774</xdr:rowOff>
    </xdr:to>
    <xdr:cxnSp macro="">
      <xdr:nvCxnSpPr>
        <xdr:cNvPr id="842" name="直線コネクタ 841">
          <a:extLst>
            <a:ext uri="{FF2B5EF4-FFF2-40B4-BE49-F238E27FC236}">
              <a16:creationId xmlns:a16="http://schemas.microsoft.com/office/drawing/2014/main" id="{8DABF1CF-CC87-4A8F-B183-69F251E2DFB8}"/>
            </a:ext>
          </a:extLst>
        </xdr:cNvPr>
        <xdr:cNvCxnSpPr/>
      </xdr:nvCxnSpPr>
      <xdr:spPr>
        <a:xfrm flipV="1">
          <a:off x="19202400" y="17580102"/>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51460</xdr:rowOff>
    </xdr:from>
    <xdr:to>
      <xdr:col>107</xdr:col>
      <xdr:colOff>101600</xdr:colOff>
      <xdr:row>107</xdr:row>
      <xdr:rowOff>153060</xdr:rowOff>
    </xdr:to>
    <xdr:sp macro="" textlink="">
      <xdr:nvSpPr>
        <xdr:cNvPr id="843" name="楕円 842">
          <a:extLst>
            <a:ext uri="{FF2B5EF4-FFF2-40B4-BE49-F238E27FC236}">
              <a16:creationId xmlns:a16="http://schemas.microsoft.com/office/drawing/2014/main" id="{C2D0E289-6093-4DE2-BF8A-DEC02FDA0208}"/>
            </a:ext>
          </a:extLst>
        </xdr:cNvPr>
        <xdr:cNvSpPr/>
      </xdr:nvSpPr>
      <xdr:spPr>
        <a:xfrm>
          <a:off x="18345150" y="175361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96774</xdr:rowOff>
    </xdr:from>
    <xdr:to>
      <xdr:col>111</xdr:col>
      <xdr:colOff>177800</xdr:colOff>
      <xdr:row>107</xdr:row>
      <xdr:rowOff>102260</xdr:rowOff>
    </xdr:to>
    <xdr:cxnSp macro="">
      <xdr:nvCxnSpPr>
        <xdr:cNvPr id="844" name="直線コネクタ 843">
          <a:extLst>
            <a:ext uri="{FF2B5EF4-FFF2-40B4-BE49-F238E27FC236}">
              <a16:creationId xmlns:a16="http://schemas.microsoft.com/office/drawing/2014/main" id="{E6F32464-8D6A-40F0-98B8-C3238EC824FF}"/>
            </a:ext>
          </a:extLst>
        </xdr:cNvPr>
        <xdr:cNvCxnSpPr/>
      </xdr:nvCxnSpPr>
      <xdr:spPr>
        <a:xfrm flipV="1">
          <a:off x="18392775" y="17584674"/>
          <a:ext cx="809625"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55575</xdr:rowOff>
    </xdr:from>
    <xdr:to>
      <xdr:col>102</xdr:col>
      <xdr:colOff>165100</xdr:colOff>
      <xdr:row>107</xdr:row>
      <xdr:rowOff>157175</xdr:rowOff>
    </xdr:to>
    <xdr:sp macro="" textlink="">
      <xdr:nvSpPr>
        <xdr:cNvPr id="845" name="楕円 844">
          <a:extLst>
            <a:ext uri="{FF2B5EF4-FFF2-40B4-BE49-F238E27FC236}">
              <a16:creationId xmlns:a16="http://schemas.microsoft.com/office/drawing/2014/main" id="{4C4D5EB8-C569-4C9F-811C-347B9230C8F9}"/>
            </a:ext>
          </a:extLst>
        </xdr:cNvPr>
        <xdr:cNvSpPr/>
      </xdr:nvSpPr>
      <xdr:spPr>
        <a:xfrm>
          <a:off x="17554575" y="17543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102260</xdr:rowOff>
    </xdr:from>
    <xdr:to>
      <xdr:col>107</xdr:col>
      <xdr:colOff>50800</xdr:colOff>
      <xdr:row>107</xdr:row>
      <xdr:rowOff>106375</xdr:rowOff>
    </xdr:to>
    <xdr:cxnSp macro="">
      <xdr:nvCxnSpPr>
        <xdr:cNvPr id="846" name="直線コネクタ 845">
          <a:extLst>
            <a:ext uri="{FF2B5EF4-FFF2-40B4-BE49-F238E27FC236}">
              <a16:creationId xmlns:a16="http://schemas.microsoft.com/office/drawing/2014/main" id="{193E88B2-0EA6-4F21-AFEE-B9DD5A982655}"/>
            </a:ext>
          </a:extLst>
        </xdr:cNvPr>
        <xdr:cNvCxnSpPr/>
      </xdr:nvCxnSpPr>
      <xdr:spPr>
        <a:xfrm flipV="1">
          <a:off x="17602200" y="175933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847" name="楕円 846">
          <a:extLst>
            <a:ext uri="{FF2B5EF4-FFF2-40B4-BE49-F238E27FC236}">
              <a16:creationId xmlns:a16="http://schemas.microsoft.com/office/drawing/2014/main" id="{221680A6-699A-4E79-B8DB-D8A52E9FB734}"/>
            </a:ext>
          </a:extLst>
        </xdr:cNvPr>
        <xdr:cNvSpPr/>
      </xdr:nvSpPr>
      <xdr:spPr>
        <a:xfrm>
          <a:off x="16754475" y="17547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106375</xdr:rowOff>
    </xdr:from>
    <xdr:to>
      <xdr:col>102</xdr:col>
      <xdr:colOff>114300</xdr:colOff>
      <xdr:row>107</xdr:row>
      <xdr:rowOff>110489</xdr:rowOff>
    </xdr:to>
    <xdr:cxnSp macro="">
      <xdr:nvCxnSpPr>
        <xdr:cNvPr id="848" name="直線コネクタ 847">
          <a:extLst>
            <a:ext uri="{FF2B5EF4-FFF2-40B4-BE49-F238E27FC236}">
              <a16:creationId xmlns:a16="http://schemas.microsoft.com/office/drawing/2014/main" id="{CA1EE00F-E469-472E-B076-D9EF01B16C89}"/>
            </a:ext>
          </a:extLst>
        </xdr:cNvPr>
        <xdr:cNvCxnSpPr/>
      </xdr:nvCxnSpPr>
      <xdr:spPr>
        <a:xfrm flipV="1">
          <a:off x="16802100" y="17591100"/>
          <a:ext cx="8001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9" name="n_1aveValue【公民館】&#10;一人当たり面積">
          <a:extLst>
            <a:ext uri="{FF2B5EF4-FFF2-40B4-BE49-F238E27FC236}">
              <a16:creationId xmlns:a16="http://schemas.microsoft.com/office/drawing/2014/main" id="{0B38B11C-928D-4D48-BCF3-A5465B3B1455}"/>
            </a:ext>
          </a:extLst>
        </xdr:cNvPr>
        <xdr:cNvSpPr txBox="1"/>
      </xdr:nvSpPr>
      <xdr:spPr>
        <a:xfrm>
          <a:off x="18983402" y="1728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50" name="n_2aveValue【公民館】&#10;一人当たり面積">
          <a:extLst>
            <a:ext uri="{FF2B5EF4-FFF2-40B4-BE49-F238E27FC236}">
              <a16:creationId xmlns:a16="http://schemas.microsoft.com/office/drawing/2014/main" id="{AF45F4A1-DCD6-4E76-AA72-06D44F12208E}"/>
            </a:ext>
          </a:extLst>
        </xdr:cNvPr>
        <xdr:cNvSpPr txBox="1"/>
      </xdr:nvSpPr>
      <xdr:spPr>
        <a:xfrm>
          <a:off x="18183302" y="1729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51" name="n_3aveValue【公民館】&#10;一人当たり面積">
          <a:extLst>
            <a:ext uri="{FF2B5EF4-FFF2-40B4-BE49-F238E27FC236}">
              <a16:creationId xmlns:a16="http://schemas.microsoft.com/office/drawing/2014/main" id="{2C528405-59CA-4869-AE23-97FB32B7A299}"/>
            </a:ext>
          </a:extLst>
        </xdr:cNvPr>
        <xdr:cNvSpPr txBox="1"/>
      </xdr:nvSpPr>
      <xdr:spPr>
        <a:xfrm>
          <a:off x="17383202"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2" name="n_4aveValue【公民館】&#10;一人当たり面積">
          <a:extLst>
            <a:ext uri="{FF2B5EF4-FFF2-40B4-BE49-F238E27FC236}">
              <a16:creationId xmlns:a16="http://schemas.microsoft.com/office/drawing/2014/main" id="{D7A3390B-E5B0-4E04-A063-AED5C188DE83}"/>
            </a:ext>
          </a:extLst>
        </xdr:cNvPr>
        <xdr:cNvSpPr txBox="1"/>
      </xdr:nvSpPr>
      <xdr:spPr>
        <a:xfrm>
          <a:off x="16592627" y="1728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138701</xdr:rowOff>
    </xdr:from>
    <xdr:ext cx="469744" cy="259045"/>
    <xdr:sp macro="" textlink="">
      <xdr:nvSpPr>
        <xdr:cNvPr id="853" name="n_1mainValue【公民館】&#10;一人当たり面積">
          <a:extLst>
            <a:ext uri="{FF2B5EF4-FFF2-40B4-BE49-F238E27FC236}">
              <a16:creationId xmlns:a16="http://schemas.microsoft.com/office/drawing/2014/main" id="{A70F12EB-D4AA-4A93-B4C9-6B496BA42741}"/>
            </a:ext>
          </a:extLst>
        </xdr:cNvPr>
        <xdr:cNvSpPr txBox="1"/>
      </xdr:nvSpPr>
      <xdr:spPr>
        <a:xfrm>
          <a:off x="18983402" y="17629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144187</xdr:rowOff>
    </xdr:from>
    <xdr:ext cx="469744" cy="259045"/>
    <xdr:sp macro="" textlink="">
      <xdr:nvSpPr>
        <xdr:cNvPr id="854" name="n_2mainValue【公民館】&#10;一人当たり面積">
          <a:extLst>
            <a:ext uri="{FF2B5EF4-FFF2-40B4-BE49-F238E27FC236}">
              <a16:creationId xmlns:a16="http://schemas.microsoft.com/office/drawing/2014/main" id="{01C03379-48C9-44BF-A8F4-26468070F870}"/>
            </a:ext>
          </a:extLst>
        </xdr:cNvPr>
        <xdr:cNvSpPr txBox="1"/>
      </xdr:nvSpPr>
      <xdr:spPr>
        <a:xfrm>
          <a:off x="18183302" y="1762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148302</xdr:rowOff>
    </xdr:from>
    <xdr:ext cx="469744" cy="259045"/>
    <xdr:sp macro="" textlink="">
      <xdr:nvSpPr>
        <xdr:cNvPr id="855" name="n_3mainValue【公民館】&#10;一人当たり面積">
          <a:extLst>
            <a:ext uri="{FF2B5EF4-FFF2-40B4-BE49-F238E27FC236}">
              <a16:creationId xmlns:a16="http://schemas.microsoft.com/office/drawing/2014/main" id="{F104A5AB-4FA9-42A6-ACAD-1C84FB3A3E2B}"/>
            </a:ext>
          </a:extLst>
        </xdr:cNvPr>
        <xdr:cNvSpPr txBox="1"/>
      </xdr:nvSpPr>
      <xdr:spPr>
        <a:xfrm>
          <a:off x="17383202" y="1763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856" name="n_4mainValue【公民館】&#10;一人当たり面積">
          <a:extLst>
            <a:ext uri="{FF2B5EF4-FFF2-40B4-BE49-F238E27FC236}">
              <a16:creationId xmlns:a16="http://schemas.microsoft.com/office/drawing/2014/main" id="{C885E051-FC9F-49F2-AAA1-40216CFECC25}"/>
            </a:ext>
          </a:extLst>
        </xdr:cNvPr>
        <xdr:cNvSpPr txBox="1"/>
      </xdr:nvSpPr>
      <xdr:spPr>
        <a:xfrm>
          <a:off x="16592627"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5BE00AE0-AF32-47D5-9147-89997644D65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67BF406F-78C5-48F1-8750-6946C36FACB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CF222696-ADAB-40E2-A4CF-77407A52FCD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道路及び橋梁・トンネルは有形固定資産減価償却率が高いが、これは新設が少ないためと思われる。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アセットマネジメント</a:t>
          </a:r>
          <a:r>
            <a:rPr kumimoji="1" lang="ja-JP" altLang="en-US" sz="1100">
              <a:solidFill>
                <a:schemeClr val="dk1"/>
              </a:solidFill>
              <a:effectLst/>
              <a:latin typeface="+mn-lt"/>
              <a:ea typeface="+mn-ea"/>
              <a:cs typeface="+mn-cs"/>
            </a:rPr>
            <a:t>の観点</a:t>
          </a:r>
          <a:r>
            <a:rPr kumimoji="1" lang="ja-JP" altLang="ja-JP" sz="1100">
              <a:solidFill>
                <a:schemeClr val="dk1"/>
              </a:solidFill>
              <a:effectLst/>
              <a:latin typeface="+mn-lt"/>
              <a:ea typeface="+mn-ea"/>
              <a:cs typeface="+mn-cs"/>
            </a:rPr>
            <a:t>に従い施設の更新を行っていく。</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公営住宅は老朽化しているが、現在の入居者が退所するタイミングで廃止を予定している。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港湾・漁港については、類似団体の中で有形固定資産減価償却率が最大値となっている。施設更新の必要性があるものの、建設当時と比較すると漁業者数が激減しており、過度な投資は難しい。</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認定こども園・幼稚園・保育所の一人当たり面積は、類似団体平均より若干高く、また全国平均よりも大幅に高い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これは人口減少に対応した統合等が進んでいないことが要因である。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学校施設の一人当たり面積は、類似団体平均と近似値ではあるが、認定こども園・幼稚園・保育所と同様の要因により、全国平均よりも大幅に高い。</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3AA5AE-96DE-4624-968B-F6E7271E8EB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04E29F-4927-4FDB-A169-F4CF69A1E0E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D52271-4D9B-4C4D-B56F-9587275FB8F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496952-4C8B-4B4E-8D01-E2A9009EB07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静岡県西伊豆町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91BE73-0FF8-43EB-A8DE-22A676D90B2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55406E-42B8-41DA-B2AB-29C13CB3399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8A037A0-8AE9-4B4D-BBF7-B34D7836A68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343DFC-FE9A-4449-8610-F45481A0497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C47896-43D4-41CB-B35B-693F55C5B5A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2F75A3-D65E-46B5-8EBD-53AC640D18C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6,639
6,479
105.41
9,402,928
8,925,044
430,387
3,481,775
2,918,346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1CA869-B266-4ECC-95C0-5A56FED685C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6422B8-F53F-411C-8796-B6E10AF6051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08C030-70A0-4DD4-A5E5-31C0C0B796D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D27814-9C8B-4092-8507-90A8E10DD02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88CC66-C18C-4BF6-A5AB-E8A74D869A9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91C2875-FAED-47FB-BA82-C139D5BC9CE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FA866A-BABF-4C60-AA92-4B2A8D7E916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451788-673B-4A62-95B8-FEBA12346B8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2F32D1D-85D0-4BE3-A4CC-0B5F9A39CF3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05F5FD-AD70-4F5B-8BF0-560C2F27F17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AEFA37-50A5-46EC-98DB-B12BD8D3D4C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3D32BA6-A6A7-4B4E-B543-1AAA9055CB3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B17DC0-7AE9-461C-9809-2FF6C13F4F1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1EBA4D2-93F9-416A-A6FF-65911CA45C2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EF5745E-567C-4CF6-86A7-1B935D475BA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9592484-4F93-4A62-9FEA-B64891489F4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B347A8-D52C-4FFA-9E18-D81B7E1CA04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3B9C1C-414E-4A3C-BB4C-926F5531926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6E5B23-A457-46E7-B356-186AB5B7F00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97E4F4-6BF5-42DE-BE4D-19DD215F4CD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A276099-1A79-4BEE-A40C-7072F59D3B4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14963B-0D08-4A8E-B52D-BEB2BA57F70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672566A-1716-4C3B-9D15-8760AAA1338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F9D62D-0309-4790-89BF-048123CF43F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F09EE2-3006-4A41-99A4-96D23F5FB2E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AD4F340-E8DE-4483-B267-2814ECADB4E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A8BABC2-A348-4805-8B0A-2B8A1BD021F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A742AB-FC8F-4475-9F4C-D38EF3034A6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5A2932-EF17-427C-B7AF-4754F2952D5B}"/>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BFA8785-7C16-4BC1-B526-4338BD72D7B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CE8C22D-5E62-4181-8CBA-365EEFCA0E4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5FC86EA-D71E-45CB-A9CC-EDC2F3D917E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26F7227-BE65-4FED-8BEE-D463954937E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1BC337F-5944-4E96-A9BC-87970A72393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0DD5608-E1B9-4725-AA53-C05A805B4B1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826157C-7CC3-46C7-B88A-7F92AEAAE03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D4AC2FC-4CC6-4D36-8D0F-083EA0879EFD}"/>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55A03F0-65AC-4611-99F3-AC958D2B316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F61842A-8E16-4C71-A693-E4166810409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535EECF-5BEB-4D35-837A-5DAE9B2EC10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DA7F6FA-B7DD-4C29-839B-A3449F2190A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1C07A83-914F-49D9-BFE8-1D7136A3CF6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1388190-7775-4A46-882C-5957FDB6129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8193E02-C466-4EBE-AE35-B711E11DBC3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2D4E494-7367-4BA5-B1A5-9919DBB9930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66A8556-DF89-4F09-9D68-4F49FE9A615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B4E4396-7AD7-406F-A1C4-6981751935B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32B81D2-9B14-4EAA-A3D4-BE5816CA620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A657985B-FA0A-4D7D-8E31-385C7E77701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E7C29821-0229-4CDB-B9EB-FFE44EC1ECDF}"/>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D347BDD0-E918-4C3E-81B1-5C926E6F2389}"/>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9FC05D8-931E-4DF5-8D87-A48FEA3C7EC3}"/>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F4764238-A51D-4351-9121-DC4653EE160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69532780-A9F4-4FD1-9B9C-C25CA630D040}"/>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6CD939A-6C1D-4FA2-A3CD-9DAC805394B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56D708DE-ADEC-4646-9D4A-C15D46CB364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8B2B8B5D-B2CF-47C5-BCE2-4B8AAB035509}"/>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71E7BEDB-D427-4992-B2BB-E59D51679EA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7DC888B4-E117-4ADA-B19A-EDD8075D703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B18B2850-BF75-4160-8097-A0FADE72635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8FE574F5-8BDD-49C4-814C-1ADC3A869D3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5245F15E-8E29-4286-871C-5BBDE83BE1D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62143FE2-F6AF-4072-AA08-C7A234F8147D}"/>
            </a:ext>
          </a:extLst>
        </xdr:cNvPr>
        <xdr:cNvCxnSpPr/>
      </xdr:nvCxnSpPr>
      <xdr:spPr>
        <a:xfrm flipV="1">
          <a:off x="4180840" y="9002032"/>
          <a:ext cx="0" cy="150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4BE6975D-2F97-4E6F-939E-40367CECAB96}"/>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E3FF267-82B1-494B-9CCF-91C28B7E0540}"/>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358B7DAC-A1F3-419E-8597-69A9BED87BF3}"/>
            </a:ext>
          </a:extLst>
        </xdr:cNvPr>
        <xdr:cNvSpPr txBox="1"/>
      </xdr:nvSpPr>
      <xdr:spPr>
        <a:xfrm>
          <a:off x="4219575" y="87899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981C318F-1D1B-4C0F-8D17-80508E7EF527}"/>
            </a:ext>
          </a:extLst>
        </xdr:cNvPr>
        <xdr:cNvCxnSpPr/>
      </xdr:nvCxnSpPr>
      <xdr:spPr>
        <a:xfrm>
          <a:off x="41052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9907EACD-C847-4544-8F67-CB4589ECC41F}"/>
            </a:ext>
          </a:extLst>
        </xdr:cNvPr>
        <xdr:cNvSpPr txBox="1"/>
      </xdr:nvSpPr>
      <xdr:spPr>
        <a:xfrm>
          <a:off x="4219575" y="98587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6B4C06C7-296F-43C7-B8B1-FDB9DD90D946}"/>
            </a:ext>
          </a:extLst>
        </xdr:cNvPr>
        <xdr:cNvSpPr/>
      </xdr:nvSpPr>
      <xdr:spPr>
        <a:xfrm>
          <a:off x="4124325" y="99946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3848AC84-D6C4-49F1-BA1E-FB0828089F51}"/>
            </a:ext>
          </a:extLst>
        </xdr:cNvPr>
        <xdr:cNvSpPr/>
      </xdr:nvSpPr>
      <xdr:spPr>
        <a:xfrm>
          <a:off x="3381375" y="1000914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E77DFB8D-8A81-4954-B1F7-306FCB3545EF}"/>
            </a:ext>
          </a:extLst>
        </xdr:cNvPr>
        <xdr:cNvSpPr/>
      </xdr:nvSpPr>
      <xdr:spPr>
        <a:xfrm>
          <a:off x="2571750" y="99831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63C7C68A-35BD-4266-8D3F-2BA3FE8C071B}"/>
            </a:ext>
          </a:extLst>
        </xdr:cNvPr>
        <xdr:cNvSpPr/>
      </xdr:nvSpPr>
      <xdr:spPr>
        <a:xfrm>
          <a:off x="1781175" y="9965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FCA2CEBB-16FB-4A15-B82D-8E480CDB1B1E}"/>
            </a:ext>
          </a:extLst>
        </xdr:cNvPr>
        <xdr:cNvSpPr/>
      </xdr:nvSpPr>
      <xdr:spPr>
        <a:xfrm>
          <a:off x="981075" y="993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68C1B0B-F4DF-4CE6-8BC7-1C0BB3D23D9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9FB4721-D543-4936-A05B-B7AA841B7D9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0522309-02AE-474E-9B12-603DC7920D8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8EE56B9-F7C5-4C01-823F-3CEF78E6FC5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9F3D3EE4-7DE5-4139-BD11-27F0DAA9951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102688</xdr:rowOff>
    </xdr:from>
    <xdr:to>
      <xdr:col>24</xdr:col>
      <xdr:colOff>114300</xdr:colOff>
      <xdr:row>64</xdr:row>
      <xdr:rowOff>32838</xdr:rowOff>
    </xdr:to>
    <xdr:sp macro="" textlink="">
      <xdr:nvSpPr>
        <xdr:cNvPr id="90" name="楕円 89">
          <a:extLst>
            <a:ext uri="{FF2B5EF4-FFF2-40B4-BE49-F238E27FC236}">
              <a16:creationId xmlns:a16="http://schemas.microsoft.com/office/drawing/2014/main" id="{E928AF88-0F98-4215-944A-A8D918E99483}"/>
            </a:ext>
          </a:extLst>
        </xdr:cNvPr>
        <xdr:cNvSpPr/>
      </xdr:nvSpPr>
      <xdr:spPr>
        <a:xfrm>
          <a:off x="4124325" y="103166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81115</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8E7911A-310A-4E8E-BE13-928A9161D2D0}"/>
            </a:ext>
          </a:extLst>
        </xdr:cNvPr>
        <xdr:cNvSpPr txBox="1"/>
      </xdr:nvSpPr>
      <xdr:spPr>
        <a:xfrm>
          <a:off x="4219575" y="10295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102688</xdr:rowOff>
    </xdr:from>
    <xdr:to>
      <xdr:col>20</xdr:col>
      <xdr:colOff>38100</xdr:colOff>
      <xdr:row>64</xdr:row>
      <xdr:rowOff>32838</xdr:rowOff>
    </xdr:to>
    <xdr:sp macro="" textlink="">
      <xdr:nvSpPr>
        <xdr:cNvPr id="92" name="楕円 91">
          <a:extLst>
            <a:ext uri="{FF2B5EF4-FFF2-40B4-BE49-F238E27FC236}">
              <a16:creationId xmlns:a16="http://schemas.microsoft.com/office/drawing/2014/main" id="{9DC5C1C6-F46F-4CD5-BA7D-EDA883219F24}"/>
            </a:ext>
          </a:extLst>
        </xdr:cNvPr>
        <xdr:cNvSpPr/>
      </xdr:nvSpPr>
      <xdr:spPr>
        <a:xfrm>
          <a:off x="3381375" y="103166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153488</xdr:rowOff>
    </xdr:from>
    <xdr:to>
      <xdr:col>24</xdr:col>
      <xdr:colOff>63500</xdr:colOff>
      <xdr:row>63</xdr:row>
      <xdr:rowOff>153488</xdr:rowOff>
    </xdr:to>
    <xdr:cxnSp macro="">
      <xdr:nvCxnSpPr>
        <xdr:cNvPr id="93" name="直線コネクタ 92">
          <a:extLst>
            <a:ext uri="{FF2B5EF4-FFF2-40B4-BE49-F238E27FC236}">
              <a16:creationId xmlns:a16="http://schemas.microsoft.com/office/drawing/2014/main" id="{FFB82224-4D6A-4ABB-81AD-D03E1D09BB07}"/>
            </a:ext>
          </a:extLst>
        </xdr:cNvPr>
        <xdr:cNvCxnSpPr/>
      </xdr:nvCxnSpPr>
      <xdr:spPr>
        <a:xfrm>
          <a:off x="3429000" y="1036428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76563</xdr:rowOff>
    </xdr:from>
    <xdr:to>
      <xdr:col>15</xdr:col>
      <xdr:colOff>101600</xdr:colOff>
      <xdr:row>64</xdr:row>
      <xdr:rowOff>6713</xdr:rowOff>
    </xdr:to>
    <xdr:sp macro="" textlink="">
      <xdr:nvSpPr>
        <xdr:cNvPr id="94" name="楕円 93">
          <a:extLst>
            <a:ext uri="{FF2B5EF4-FFF2-40B4-BE49-F238E27FC236}">
              <a16:creationId xmlns:a16="http://schemas.microsoft.com/office/drawing/2014/main" id="{7CB44610-208D-44CB-9D1D-145DCA65FE3D}"/>
            </a:ext>
          </a:extLst>
        </xdr:cNvPr>
        <xdr:cNvSpPr/>
      </xdr:nvSpPr>
      <xdr:spPr>
        <a:xfrm>
          <a:off x="2571750" y="102873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127363</xdr:rowOff>
    </xdr:from>
    <xdr:to>
      <xdr:col>19</xdr:col>
      <xdr:colOff>177800</xdr:colOff>
      <xdr:row>63</xdr:row>
      <xdr:rowOff>153488</xdr:rowOff>
    </xdr:to>
    <xdr:cxnSp macro="">
      <xdr:nvCxnSpPr>
        <xdr:cNvPr id="95" name="直線コネクタ 94">
          <a:extLst>
            <a:ext uri="{FF2B5EF4-FFF2-40B4-BE49-F238E27FC236}">
              <a16:creationId xmlns:a16="http://schemas.microsoft.com/office/drawing/2014/main" id="{B885E6F1-19B8-406D-8634-F56A8BC7A6F9}"/>
            </a:ext>
          </a:extLst>
        </xdr:cNvPr>
        <xdr:cNvCxnSpPr/>
      </xdr:nvCxnSpPr>
      <xdr:spPr>
        <a:xfrm>
          <a:off x="2619375" y="10334988"/>
          <a:ext cx="80962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96" name="楕円 95">
          <a:extLst>
            <a:ext uri="{FF2B5EF4-FFF2-40B4-BE49-F238E27FC236}">
              <a16:creationId xmlns:a16="http://schemas.microsoft.com/office/drawing/2014/main" id="{89C774C0-FB9D-4EFF-A9CC-6B66730C6274}"/>
            </a:ext>
          </a:extLst>
        </xdr:cNvPr>
        <xdr:cNvSpPr/>
      </xdr:nvSpPr>
      <xdr:spPr>
        <a:xfrm>
          <a:off x="1781175" y="10172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0</xdr:rowOff>
    </xdr:from>
    <xdr:to>
      <xdr:col>15</xdr:col>
      <xdr:colOff>50800</xdr:colOff>
      <xdr:row>63</xdr:row>
      <xdr:rowOff>127363</xdr:rowOff>
    </xdr:to>
    <xdr:cxnSp macro="">
      <xdr:nvCxnSpPr>
        <xdr:cNvPr id="97" name="直線コネクタ 96">
          <a:extLst>
            <a:ext uri="{FF2B5EF4-FFF2-40B4-BE49-F238E27FC236}">
              <a16:creationId xmlns:a16="http://schemas.microsoft.com/office/drawing/2014/main" id="{5AC446B4-E2EF-414E-A7AD-B38360BACD7B}"/>
            </a:ext>
          </a:extLst>
        </xdr:cNvPr>
        <xdr:cNvCxnSpPr/>
      </xdr:nvCxnSpPr>
      <xdr:spPr>
        <a:xfrm>
          <a:off x="1828800" y="10210800"/>
          <a:ext cx="790575" cy="12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169635</xdr:rowOff>
    </xdr:from>
    <xdr:to>
      <xdr:col>6</xdr:col>
      <xdr:colOff>38100</xdr:colOff>
      <xdr:row>63</xdr:row>
      <xdr:rowOff>99785</xdr:rowOff>
    </xdr:to>
    <xdr:sp macro="" textlink="">
      <xdr:nvSpPr>
        <xdr:cNvPr id="98" name="楕円 97">
          <a:extLst>
            <a:ext uri="{FF2B5EF4-FFF2-40B4-BE49-F238E27FC236}">
              <a16:creationId xmlns:a16="http://schemas.microsoft.com/office/drawing/2014/main" id="{B7B161D7-A99D-45A3-A3DB-EBC5D2E23C05}"/>
            </a:ext>
          </a:extLst>
        </xdr:cNvPr>
        <xdr:cNvSpPr/>
      </xdr:nvSpPr>
      <xdr:spPr>
        <a:xfrm>
          <a:off x="981075" y="102089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0</xdr:rowOff>
    </xdr:from>
    <xdr:to>
      <xdr:col>10</xdr:col>
      <xdr:colOff>114300</xdr:colOff>
      <xdr:row>63</xdr:row>
      <xdr:rowOff>48985</xdr:rowOff>
    </xdr:to>
    <xdr:cxnSp macro="">
      <xdr:nvCxnSpPr>
        <xdr:cNvPr id="99" name="直線コネクタ 98">
          <a:extLst>
            <a:ext uri="{FF2B5EF4-FFF2-40B4-BE49-F238E27FC236}">
              <a16:creationId xmlns:a16="http://schemas.microsoft.com/office/drawing/2014/main" id="{0096ED51-84C0-44AA-8306-5DF82127AE1C}"/>
            </a:ext>
          </a:extLst>
        </xdr:cNvPr>
        <xdr:cNvCxnSpPr/>
      </xdr:nvCxnSpPr>
      <xdr:spPr>
        <a:xfrm flipV="1">
          <a:off x="1028700" y="10210800"/>
          <a:ext cx="800100" cy="4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7FA7E7B1-1CB6-4FB6-98D6-2DB2B3E8D61A}"/>
            </a:ext>
          </a:extLst>
        </xdr:cNvPr>
        <xdr:cNvSpPr txBox="1"/>
      </xdr:nvSpPr>
      <xdr:spPr>
        <a:xfrm>
          <a:off x="3239144" y="979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897FC806-989B-4E41-8F4B-09CEE2764241}"/>
            </a:ext>
          </a:extLst>
        </xdr:cNvPr>
        <xdr:cNvSpPr txBox="1"/>
      </xdr:nvSpPr>
      <xdr:spPr>
        <a:xfrm>
          <a:off x="2439044" y="9771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78B5E880-2666-4A86-9E2A-455B4D9D3325}"/>
            </a:ext>
          </a:extLst>
        </xdr:cNvPr>
        <xdr:cNvSpPr txBox="1"/>
      </xdr:nvSpPr>
      <xdr:spPr>
        <a:xfrm>
          <a:off x="1648469" y="9753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60DC239B-CBF0-4F16-BBE2-AAABC345CCDA}"/>
            </a:ext>
          </a:extLst>
        </xdr:cNvPr>
        <xdr:cNvSpPr txBox="1"/>
      </xdr:nvSpPr>
      <xdr:spPr>
        <a:xfrm>
          <a:off x="848369" y="9721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23965</xdr:rowOff>
    </xdr:from>
    <xdr:ext cx="405111" cy="259045"/>
    <xdr:sp macro="" textlink="">
      <xdr:nvSpPr>
        <xdr:cNvPr id="104" name="n_1mainValue【体育館・プール】&#10;有形固定資産減価償却率">
          <a:extLst>
            <a:ext uri="{FF2B5EF4-FFF2-40B4-BE49-F238E27FC236}">
              <a16:creationId xmlns:a16="http://schemas.microsoft.com/office/drawing/2014/main" id="{238E48AD-4808-4FB5-A0EC-8D23007D9FE7}"/>
            </a:ext>
          </a:extLst>
        </xdr:cNvPr>
        <xdr:cNvSpPr txBox="1"/>
      </xdr:nvSpPr>
      <xdr:spPr>
        <a:xfrm>
          <a:off x="3239144" y="10399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169290</xdr:rowOff>
    </xdr:from>
    <xdr:ext cx="405111" cy="259045"/>
    <xdr:sp macro="" textlink="">
      <xdr:nvSpPr>
        <xdr:cNvPr id="105" name="n_2mainValue【体育館・プール】&#10;有形固定資産減価償却率">
          <a:extLst>
            <a:ext uri="{FF2B5EF4-FFF2-40B4-BE49-F238E27FC236}">
              <a16:creationId xmlns:a16="http://schemas.microsoft.com/office/drawing/2014/main" id="{1FA2CDFB-1FEF-4856-A063-F231ED48B2F3}"/>
            </a:ext>
          </a:extLst>
        </xdr:cNvPr>
        <xdr:cNvSpPr txBox="1"/>
      </xdr:nvSpPr>
      <xdr:spPr>
        <a:xfrm>
          <a:off x="2439044" y="103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41927</xdr:rowOff>
    </xdr:from>
    <xdr:ext cx="405111" cy="259045"/>
    <xdr:sp macro="" textlink="">
      <xdr:nvSpPr>
        <xdr:cNvPr id="106" name="n_3mainValue【体育館・プール】&#10;有形固定資産減価償却率">
          <a:extLst>
            <a:ext uri="{FF2B5EF4-FFF2-40B4-BE49-F238E27FC236}">
              <a16:creationId xmlns:a16="http://schemas.microsoft.com/office/drawing/2014/main" id="{D483D35E-2023-44BF-A514-40D22F2D9720}"/>
            </a:ext>
          </a:extLst>
        </xdr:cNvPr>
        <xdr:cNvSpPr txBox="1"/>
      </xdr:nvSpPr>
      <xdr:spPr>
        <a:xfrm>
          <a:off x="1648469" y="1025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90912</xdr:rowOff>
    </xdr:from>
    <xdr:ext cx="405111" cy="259045"/>
    <xdr:sp macro="" textlink="">
      <xdr:nvSpPr>
        <xdr:cNvPr id="107" name="n_4mainValue【体育館・プール】&#10;有形固定資産減価償却率">
          <a:extLst>
            <a:ext uri="{FF2B5EF4-FFF2-40B4-BE49-F238E27FC236}">
              <a16:creationId xmlns:a16="http://schemas.microsoft.com/office/drawing/2014/main" id="{BD8350AF-56C6-4035-8928-F8BB2AECC69C}"/>
            </a:ext>
          </a:extLst>
        </xdr:cNvPr>
        <xdr:cNvSpPr txBox="1"/>
      </xdr:nvSpPr>
      <xdr:spPr>
        <a:xfrm>
          <a:off x="848369" y="1029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F7373457-3143-4057-8195-157D2F09525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1D0A562C-7D2E-480D-8B1A-C44E05276CA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4E36B28F-17E6-45D8-8E91-DE1EA959F2A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A66E3C85-24E3-4F7A-8449-D80D46D34CB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1987AD62-85D1-4356-B91F-3D03B06E3BF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CA48FC37-EB7B-4890-8829-EE07EF8EE35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455CF655-D926-47A7-A3A0-81BB88C37D5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A2553CA0-184E-4F35-81FA-CBD6BBAE5A2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BDAC97A8-1C3A-4CEB-B6DE-DB6A117010B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ED9885FD-7338-48BA-B428-C235DB6E308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E723F9E8-85B1-45A8-9B54-BE3C2582F44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A9AC8EB7-0868-4D49-88FB-BD3CE8FA09A1}"/>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F01E3E26-DB1E-4213-AF45-910FA5D3C855}"/>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9129698E-C677-49E6-9E28-D6B23CB9F582}"/>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60124EF7-BACB-4DFA-A5AF-6F4D5364D089}"/>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B498589D-5EBC-4863-A818-3E3CFAAB5E4C}"/>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EFFB2368-D21F-4CDA-B9A2-4E6D08DB066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3FFF2E8B-12BC-4A58-BD4C-CAE8979E194E}"/>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4913ED52-C641-4015-9BFF-E1C6F636AF7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67D59DB-E66B-4AE5-91D1-D6FA24A0D7F4}"/>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0ECEE676-FBCE-4AC4-BC00-AE000B41472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CE8B2033-1D40-4F7C-A1B2-DDFF7C45B80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7FEA8FE0-C59A-459F-8972-939FB6698A1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73D50D48-6BFA-4919-83D8-3345BCF4479B}"/>
            </a:ext>
          </a:extLst>
        </xdr:cNvPr>
        <xdr:cNvCxnSpPr/>
      </xdr:nvCxnSpPr>
      <xdr:spPr>
        <a:xfrm flipV="1">
          <a:off x="9429115" y="9230106"/>
          <a:ext cx="0" cy="121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28F71F81-4511-454E-BEB1-1559AFB179E7}"/>
            </a:ext>
          </a:extLst>
        </xdr:cNvPr>
        <xdr:cNvSpPr txBox="1"/>
      </xdr:nvSpPr>
      <xdr:spPr>
        <a:xfrm>
          <a:off x="9467850" y="1043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7FF0C22D-5CED-4AB7-AA94-97EEF440BB21}"/>
            </a:ext>
          </a:extLst>
        </xdr:cNvPr>
        <xdr:cNvCxnSpPr/>
      </xdr:nvCxnSpPr>
      <xdr:spPr>
        <a:xfrm>
          <a:off x="9363075" y="104418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9BC96246-F8CC-4F98-80B9-5F6A1801AC04}"/>
            </a:ext>
          </a:extLst>
        </xdr:cNvPr>
        <xdr:cNvSpPr txBox="1"/>
      </xdr:nvSpPr>
      <xdr:spPr>
        <a:xfrm>
          <a:off x="9467850" y="901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A7D8CF5C-D240-4011-ACC5-651E2D1F6BEB}"/>
            </a:ext>
          </a:extLst>
        </xdr:cNvPr>
        <xdr:cNvCxnSpPr/>
      </xdr:nvCxnSpPr>
      <xdr:spPr>
        <a:xfrm>
          <a:off x="9363075" y="92301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11B33451-4BF9-4B08-9369-5FBC930AFF8B}"/>
            </a:ext>
          </a:extLst>
        </xdr:cNvPr>
        <xdr:cNvSpPr txBox="1"/>
      </xdr:nvSpPr>
      <xdr:spPr>
        <a:xfrm>
          <a:off x="9467850" y="10047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A2232881-D25D-4581-AD02-0620466D3BDF}"/>
            </a:ext>
          </a:extLst>
        </xdr:cNvPr>
        <xdr:cNvSpPr/>
      </xdr:nvSpPr>
      <xdr:spPr>
        <a:xfrm>
          <a:off x="9401175" y="101932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DACABDAA-89B2-4AEC-ADC5-D41009699B77}"/>
            </a:ext>
          </a:extLst>
        </xdr:cNvPr>
        <xdr:cNvSpPr/>
      </xdr:nvSpPr>
      <xdr:spPr>
        <a:xfrm>
          <a:off x="8639175" y="101921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E12495C9-2DC7-453A-A3BF-53807BE4B04E}"/>
            </a:ext>
          </a:extLst>
        </xdr:cNvPr>
        <xdr:cNvSpPr/>
      </xdr:nvSpPr>
      <xdr:spPr>
        <a:xfrm>
          <a:off x="7839075" y="101947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718CB9B9-005E-41F8-9574-1D7C6B8023D1}"/>
            </a:ext>
          </a:extLst>
        </xdr:cNvPr>
        <xdr:cNvSpPr/>
      </xdr:nvSpPr>
      <xdr:spPr>
        <a:xfrm>
          <a:off x="7029450" y="101907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4F9BD259-6428-4EE6-A95E-9E4C8103F24F}"/>
            </a:ext>
          </a:extLst>
        </xdr:cNvPr>
        <xdr:cNvSpPr/>
      </xdr:nvSpPr>
      <xdr:spPr>
        <a:xfrm>
          <a:off x="6238875" y="102108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7D2AA6B5-595F-424F-8983-ED58CFE76FD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20CA355-C490-4223-B920-3D7D88F5F31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DCC20BB-6666-4CCD-9EC4-D795AED92CF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4F9728BC-8C1D-4FA4-8884-02662F2BA47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2D1D5C1-5CA1-45EB-B90B-82306F90FAD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95885</xdr:rowOff>
    </xdr:from>
    <xdr:to>
      <xdr:col>55</xdr:col>
      <xdr:colOff>50800</xdr:colOff>
      <xdr:row>64</xdr:row>
      <xdr:rowOff>26035</xdr:rowOff>
    </xdr:to>
    <xdr:sp macro="" textlink="">
      <xdr:nvSpPr>
        <xdr:cNvPr id="147" name="楕円 146">
          <a:extLst>
            <a:ext uri="{FF2B5EF4-FFF2-40B4-BE49-F238E27FC236}">
              <a16:creationId xmlns:a16="http://schemas.microsoft.com/office/drawing/2014/main" id="{70FAD2AE-A34F-4C27-88E3-4583758D9C90}"/>
            </a:ext>
          </a:extLst>
        </xdr:cNvPr>
        <xdr:cNvSpPr/>
      </xdr:nvSpPr>
      <xdr:spPr>
        <a:xfrm>
          <a:off x="9401175" y="103066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10812</xdr:rowOff>
    </xdr:from>
    <xdr:ext cx="469744" cy="259045"/>
    <xdr:sp macro="" textlink="">
      <xdr:nvSpPr>
        <xdr:cNvPr id="148" name="【体育館・プール】&#10;一人当たり面積該当値テキスト">
          <a:extLst>
            <a:ext uri="{FF2B5EF4-FFF2-40B4-BE49-F238E27FC236}">
              <a16:creationId xmlns:a16="http://schemas.microsoft.com/office/drawing/2014/main" id="{3D22814F-8B21-4A5E-A68F-F84A164A47C7}"/>
            </a:ext>
          </a:extLst>
        </xdr:cNvPr>
        <xdr:cNvSpPr txBox="1"/>
      </xdr:nvSpPr>
      <xdr:spPr>
        <a:xfrm>
          <a:off x="9467850" y="1021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98933</xdr:rowOff>
    </xdr:from>
    <xdr:to>
      <xdr:col>50</xdr:col>
      <xdr:colOff>165100</xdr:colOff>
      <xdr:row>64</xdr:row>
      <xdr:rowOff>29083</xdr:rowOff>
    </xdr:to>
    <xdr:sp macro="" textlink="">
      <xdr:nvSpPr>
        <xdr:cNvPr id="149" name="楕円 148">
          <a:extLst>
            <a:ext uri="{FF2B5EF4-FFF2-40B4-BE49-F238E27FC236}">
              <a16:creationId xmlns:a16="http://schemas.microsoft.com/office/drawing/2014/main" id="{9BCA84DC-B1EA-4113-83D2-10F11DBFE156}"/>
            </a:ext>
          </a:extLst>
        </xdr:cNvPr>
        <xdr:cNvSpPr/>
      </xdr:nvSpPr>
      <xdr:spPr>
        <a:xfrm>
          <a:off x="8639175" y="103129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146685</xdr:rowOff>
    </xdr:from>
    <xdr:to>
      <xdr:col>55</xdr:col>
      <xdr:colOff>0</xdr:colOff>
      <xdr:row>63</xdr:row>
      <xdr:rowOff>149733</xdr:rowOff>
    </xdr:to>
    <xdr:cxnSp macro="">
      <xdr:nvCxnSpPr>
        <xdr:cNvPr id="150" name="直線コネクタ 149">
          <a:extLst>
            <a:ext uri="{FF2B5EF4-FFF2-40B4-BE49-F238E27FC236}">
              <a16:creationId xmlns:a16="http://schemas.microsoft.com/office/drawing/2014/main" id="{C37A1EB0-61B5-422B-A624-6721B65E789E}"/>
            </a:ext>
          </a:extLst>
        </xdr:cNvPr>
        <xdr:cNvCxnSpPr/>
      </xdr:nvCxnSpPr>
      <xdr:spPr>
        <a:xfrm flipV="1">
          <a:off x="8686800" y="10354310"/>
          <a:ext cx="74295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102362</xdr:rowOff>
    </xdr:from>
    <xdr:to>
      <xdr:col>46</xdr:col>
      <xdr:colOff>38100</xdr:colOff>
      <xdr:row>64</xdr:row>
      <xdr:rowOff>32512</xdr:rowOff>
    </xdr:to>
    <xdr:sp macro="" textlink="">
      <xdr:nvSpPr>
        <xdr:cNvPr id="151" name="楕円 150">
          <a:extLst>
            <a:ext uri="{FF2B5EF4-FFF2-40B4-BE49-F238E27FC236}">
              <a16:creationId xmlns:a16="http://schemas.microsoft.com/office/drawing/2014/main" id="{25F82045-91C4-4EA3-ABF5-6372C391AD80}"/>
            </a:ext>
          </a:extLst>
        </xdr:cNvPr>
        <xdr:cNvSpPr/>
      </xdr:nvSpPr>
      <xdr:spPr>
        <a:xfrm>
          <a:off x="7839075" y="1031633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149733</xdr:rowOff>
    </xdr:from>
    <xdr:to>
      <xdr:col>50</xdr:col>
      <xdr:colOff>114300</xdr:colOff>
      <xdr:row>63</xdr:row>
      <xdr:rowOff>153162</xdr:rowOff>
    </xdr:to>
    <xdr:cxnSp macro="">
      <xdr:nvCxnSpPr>
        <xdr:cNvPr id="152" name="直線コネクタ 151">
          <a:extLst>
            <a:ext uri="{FF2B5EF4-FFF2-40B4-BE49-F238E27FC236}">
              <a16:creationId xmlns:a16="http://schemas.microsoft.com/office/drawing/2014/main" id="{778080D6-7FDB-41BF-8446-B1010DCC2774}"/>
            </a:ext>
          </a:extLst>
        </xdr:cNvPr>
        <xdr:cNvCxnSpPr/>
      </xdr:nvCxnSpPr>
      <xdr:spPr>
        <a:xfrm flipV="1">
          <a:off x="7886700" y="10360533"/>
          <a:ext cx="8001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105029</xdr:rowOff>
    </xdr:from>
    <xdr:to>
      <xdr:col>41</xdr:col>
      <xdr:colOff>101600</xdr:colOff>
      <xdr:row>64</xdr:row>
      <xdr:rowOff>35179</xdr:rowOff>
    </xdr:to>
    <xdr:sp macro="" textlink="">
      <xdr:nvSpPr>
        <xdr:cNvPr id="153" name="楕円 152">
          <a:extLst>
            <a:ext uri="{FF2B5EF4-FFF2-40B4-BE49-F238E27FC236}">
              <a16:creationId xmlns:a16="http://schemas.microsoft.com/office/drawing/2014/main" id="{A78755D1-3E49-44BD-ACC8-D2480EC3C610}"/>
            </a:ext>
          </a:extLst>
        </xdr:cNvPr>
        <xdr:cNvSpPr/>
      </xdr:nvSpPr>
      <xdr:spPr>
        <a:xfrm>
          <a:off x="7029450" y="103126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153162</xdr:rowOff>
    </xdr:from>
    <xdr:to>
      <xdr:col>45</xdr:col>
      <xdr:colOff>177800</xdr:colOff>
      <xdr:row>63</xdr:row>
      <xdr:rowOff>155829</xdr:rowOff>
    </xdr:to>
    <xdr:cxnSp macro="">
      <xdr:nvCxnSpPr>
        <xdr:cNvPr id="154" name="直線コネクタ 153">
          <a:extLst>
            <a:ext uri="{FF2B5EF4-FFF2-40B4-BE49-F238E27FC236}">
              <a16:creationId xmlns:a16="http://schemas.microsoft.com/office/drawing/2014/main" id="{E97A5237-97D9-453C-8EEA-F894B714DEE5}"/>
            </a:ext>
          </a:extLst>
        </xdr:cNvPr>
        <xdr:cNvCxnSpPr/>
      </xdr:nvCxnSpPr>
      <xdr:spPr>
        <a:xfrm flipV="1">
          <a:off x="7077075" y="10363962"/>
          <a:ext cx="809625"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107696</xdr:rowOff>
    </xdr:from>
    <xdr:to>
      <xdr:col>36</xdr:col>
      <xdr:colOff>165100</xdr:colOff>
      <xdr:row>64</xdr:row>
      <xdr:rowOff>37846</xdr:rowOff>
    </xdr:to>
    <xdr:sp macro="" textlink="">
      <xdr:nvSpPr>
        <xdr:cNvPr id="155" name="楕円 154">
          <a:extLst>
            <a:ext uri="{FF2B5EF4-FFF2-40B4-BE49-F238E27FC236}">
              <a16:creationId xmlns:a16="http://schemas.microsoft.com/office/drawing/2014/main" id="{BBF4EFD6-4C53-47E4-A0BA-92246F59FD4C}"/>
            </a:ext>
          </a:extLst>
        </xdr:cNvPr>
        <xdr:cNvSpPr/>
      </xdr:nvSpPr>
      <xdr:spPr>
        <a:xfrm>
          <a:off x="6238875" y="103153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155829</xdr:rowOff>
    </xdr:from>
    <xdr:to>
      <xdr:col>41</xdr:col>
      <xdr:colOff>50800</xdr:colOff>
      <xdr:row>63</xdr:row>
      <xdr:rowOff>158496</xdr:rowOff>
    </xdr:to>
    <xdr:cxnSp macro="">
      <xdr:nvCxnSpPr>
        <xdr:cNvPr id="156" name="直線コネクタ 155">
          <a:extLst>
            <a:ext uri="{FF2B5EF4-FFF2-40B4-BE49-F238E27FC236}">
              <a16:creationId xmlns:a16="http://schemas.microsoft.com/office/drawing/2014/main" id="{B732E731-54B9-44A0-8008-49E3B6735638}"/>
            </a:ext>
          </a:extLst>
        </xdr:cNvPr>
        <xdr:cNvCxnSpPr/>
      </xdr:nvCxnSpPr>
      <xdr:spPr>
        <a:xfrm flipV="1">
          <a:off x="6286500" y="10369804"/>
          <a:ext cx="790575"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C454D845-40B8-4CD0-BA4E-577DAF6055EA}"/>
            </a:ext>
          </a:extLst>
        </xdr:cNvPr>
        <xdr:cNvSpPr txBox="1"/>
      </xdr:nvSpPr>
      <xdr:spPr>
        <a:xfrm>
          <a:off x="8458277" y="997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1A992281-BD3E-40EF-9099-A0C2107BF26C}"/>
            </a:ext>
          </a:extLst>
        </xdr:cNvPr>
        <xdr:cNvSpPr txBox="1"/>
      </xdr:nvSpPr>
      <xdr:spPr>
        <a:xfrm>
          <a:off x="7677227"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5D8FA6F9-F6A9-4080-BF67-8998EF5850DA}"/>
            </a:ext>
          </a:extLst>
        </xdr:cNvPr>
        <xdr:cNvSpPr txBox="1"/>
      </xdr:nvSpPr>
      <xdr:spPr>
        <a:xfrm>
          <a:off x="6867602" y="997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16B6B40C-5825-4230-9EB3-E9A318206847}"/>
            </a:ext>
          </a:extLst>
        </xdr:cNvPr>
        <xdr:cNvSpPr txBox="1"/>
      </xdr:nvSpPr>
      <xdr:spPr>
        <a:xfrm>
          <a:off x="60675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20210</xdr:rowOff>
    </xdr:from>
    <xdr:ext cx="469744" cy="259045"/>
    <xdr:sp macro="" textlink="">
      <xdr:nvSpPr>
        <xdr:cNvPr id="161" name="n_1mainValue【体育館・プール】&#10;一人当たり面積">
          <a:extLst>
            <a:ext uri="{FF2B5EF4-FFF2-40B4-BE49-F238E27FC236}">
              <a16:creationId xmlns:a16="http://schemas.microsoft.com/office/drawing/2014/main" id="{4F54CA3D-C0AE-42D8-AF20-6F809BFC8F54}"/>
            </a:ext>
          </a:extLst>
        </xdr:cNvPr>
        <xdr:cNvSpPr txBox="1"/>
      </xdr:nvSpPr>
      <xdr:spPr>
        <a:xfrm>
          <a:off x="845827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23639</xdr:rowOff>
    </xdr:from>
    <xdr:ext cx="469744" cy="259045"/>
    <xdr:sp macro="" textlink="">
      <xdr:nvSpPr>
        <xdr:cNvPr id="162" name="n_2mainValue【体育館・プール】&#10;一人当たり面積">
          <a:extLst>
            <a:ext uri="{FF2B5EF4-FFF2-40B4-BE49-F238E27FC236}">
              <a16:creationId xmlns:a16="http://schemas.microsoft.com/office/drawing/2014/main" id="{750C1535-4434-437D-9AD6-3DDEB6E07232}"/>
            </a:ext>
          </a:extLst>
        </xdr:cNvPr>
        <xdr:cNvSpPr txBox="1"/>
      </xdr:nvSpPr>
      <xdr:spPr>
        <a:xfrm>
          <a:off x="7677227" y="1039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26306</xdr:rowOff>
    </xdr:from>
    <xdr:ext cx="469744" cy="259045"/>
    <xdr:sp macro="" textlink="">
      <xdr:nvSpPr>
        <xdr:cNvPr id="163" name="n_3mainValue【体育館・プール】&#10;一人当たり面積">
          <a:extLst>
            <a:ext uri="{FF2B5EF4-FFF2-40B4-BE49-F238E27FC236}">
              <a16:creationId xmlns:a16="http://schemas.microsoft.com/office/drawing/2014/main" id="{50292A0E-523C-4F86-ABC7-ECA95AD80258}"/>
            </a:ext>
          </a:extLst>
        </xdr:cNvPr>
        <xdr:cNvSpPr txBox="1"/>
      </xdr:nvSpPr>
      <xdr:spPr>
        <a:xfrm>
          <a:off x="6867602" y="1040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28973</xdr:rowOff>
    </xdr:from>
    <xdr:ext cx="469744" cy="259045"/>
    <xdr:sp macro="" textlink="">
      <xdr:nvSpPr>
        <xdr:cNvPr id="164" name="n_4mainValue【体育館・プール】&#10;一人当たり面積">
          <a:extLst>
            <a:ext uri="{FF2B5EF4-FFF2-40B4-BE49-F238E27FC236}">
              <a16:creationId xmlns:a16="http://schemas.microsoft.com/office/drawing/2014/main" id="{11FC3ED8-D475-4023-B1C4-FB5ACE812EF8}"/>
            </a:ext>
          </a:extLst>
        </xdr:cNvPr>
        <xdr:cNvSpPr txBox="1"/>
      </xdr:nvSpPr>
      <xdr:spPr>
        <a:xfrm>
          <a:off x="6067502" y="1039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ADB573F1-EFCA-4930-BB9D-CED4DDC68DC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32A15CFF-1EAF-496C-8E0B-E25DD19FCD0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F6CEFAFB-6F30-4C8C-8AAF-09DD13E95F1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A7AAA67A-9FCF-46A8-BA3D-E40DC487CC1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900C3692-A92D-472A-ACCB-B4203FE6655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4297856C-7491-4E0B-87D2-48634F376FC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FE0F3B80-9FC7-4B73-9CE1-32D959858D0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B9179B61-DDAF-4731-87AF-BB2689213424}"/>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9394B7EB-47AF-4EEB-9746-A672C8329C6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8038C58C-974D-4D66-B2D6-5B21E27AD85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1CE1F84E-83BD-42E6-B4AC-5D1E928366A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0E5911E6-1D8E-4C19-AC86-A973B6C804D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0319AF3C-96DD-4CC2-91D7-1881422BD07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9CB0C567-FF52-4F3E-891C-B10A9FB0644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E384F7BD-873F-45E1-AE73-10659FCB567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A2BADCD5-E738-4EB6-ACF6-8FF291A3DB45}"/>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90BC5D4C-B92C-44CE-8286-169E2CFFA2D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EDFB9214-F3EF-4830-AFD6-08217BFE51D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A85397F4-6117-41CD-9A17-1769A85A9BE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50D4ABA3-8205-40A8-A373-3CD655055BB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97DFA2CA-EC1D-49C8-BB05-C2CC09D4956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D4190B42-724C-4188-8A97-AB35490B3E1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04BED28-DC9D-45B4-8E6B-B4B3B7D9637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542721F4-4356-4253-8154-807CC85F7E1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41D91F11-D510-49B0-9B88-E174F09E971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7D31069D-0617-490E-AB57-939ED718E5B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F8315CD5-5B77-4C51-B27C-F25F672B63B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A8F30502-3577-4132-84D5-80A2A3755B7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7F4BD2A2-D55B-4DBD-A832-78CC811E312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17F66F01-72DD-436E-A098-CFE4D87FB4D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0EB27790-78C1-4F59-8112-9E785A60696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D657F64B-6A70-48D1-AF9D-EE6EB041360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7F9ACA69-8B0A-4489-9DC6-12D2F86C67F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7606418E-59E9-493D-ADB6-C596CC11931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F1759B90-2F6E-4ACD-BFA1-9F14A6C4B97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36E119C2-91AE-4BF1-8D20-B74489E5D87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D7EE9E21-CE50-47EA-8AA1-165B7F46099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52249C7B-BA86-41BA-90BA-367F5DF57FF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330DFA18-E210-42F5-8EA9-4E215434E9E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59F2DCE8-CCA7-46C0-9B8C-157D959F3ED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FC6B321D-EC04-44FC-ABCD-350D3BA2FC0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CA494412-3943-4450-80BC-1E12179880A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CB47FC9E-993C-45AE-8338-146BA6E969A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D34F4A4C-65C8-4DFE-B2BB-C01C634D2D7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77619E7D-9C5E-4273-8870-FBEA6B9F766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B08E23B7-B770-4FD4-B3D1-E6B931D4D89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398A173A-5E8E-4539-9869-D879CFAC28D9}"/>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44745DB0-9162-4403-BF05-28647C4EBD6C}"/>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A95B688D-75EF-45B3-95BC-6580791195A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F41D20EB-ABC1-405C-BBCA-62B2E5C8A624}"/>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14F3DBEC-EC79-4391-9D61-EA30927980C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5C338ED5-9F94-4FF1-A923-8419380C11B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5C46BFBE-AC44-489E-BEDA-5269785819C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3BC1F4EC-00E9-46B3-830F-DEE15EA617FF}"/>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1F926F37-8B57-4C4B-BB1D-B6A9120B9C0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FF2BAE16-8DF4-4073-8EF3-52918658892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AA70932A-D5C4-4481-A7DB-9C34FE2ED7F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080CD488-7754-4C4D-B599-BDDB1E3C213D}"/>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4B33B7A7-C16E-4720-A0FC-879EAAC192BD}"/>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9F2339B8-0644-4D38-B877-1B4C8382147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399FCDC7-F6C6-4479-9D08-A56A79D7104F}"/>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226" name="直線コネクタ 225">
          <a:extLst>
            <a:ext uri="{FF2B5EF4-FFF2-40B4-BE49-F238E27FC236}">
              <a16:creationId xmlns:a16="http://schemas.microsoft.com/office/drawing/2014/main" id="{BFE7801C-278C-43EB-9C8C-D80B6169673F}"/>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B1F3A391-239D-4E2C-ACB0-78BAAE0B840B}"/>
            </a:ext>
          </a:extLst>
        </xdr:cNvPr>
        <xdr:cNvSpPr txBox="1"/>
      </xdr:nvSpPr>
      <xdr:spPr>
        <a:xfrm>
          <a:off x="14735175" y="5744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228" name="フローチャート: 判断 227">
          <a:extLst>
            <a:ext uri="{FF2B5EF4-FFF2-40B4-BE49-F238E27FC236}">
              <a16:creationId xmlns:a16="http://schemas.microsoft.com/office/drawing/2014/main" id="{0238AE89-A303-498E-A842-03276B2B3138}"/>
            </a:ext>
          </a:extLst>
        </xdr:cNvPr>
        <xdr:cNvSpPr/>
      </xdr:nvSpPr>
      <xdr:spPr>
        <a:xfrm>
          <a:off x="14649450" y="5883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229" name="フローチャート: 判断 228">
          <a:extLst>
            <a:ext uri="{FF2B5EF4-FFF2-40B4-BE49-F238E27FC236}">
              <a16:creationId xmlns:a16="http://schemas.microsoft.com/office/drawing/2014/main" id="{A4F0231C-214A-483B-A82F-908088984D59}"/>
            </a:ext>
          </a:extLst>
        </xdr:cNvPr>
        <xdr:cNvSpPr/>
      </xdr:nvSpPr>
      <xdr:spPr>
        <a:xfrm>
          <a:off x="13887450" y="616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230" name="フローチャート: 判断 229">
          <a:extLst>
            <a:ext uri="{FF2B5EF4-FFF2-40B4-BE49-F238E27FC236}">
              <a16:creationId xmlns:a16="http://schemas.microsoft.com/office/drawing/2014/main" id="{7840057B-5A16-41DE-935E-BAA0D367E54F}"/>
            </a:ext>
          </a:extLst>
        </xdr:cNvPr>
        <xdr:cNvSpPr/>
      </xdr:nvSpPr>
      <xdr:spPr>
        <a:xfrm>
          <a:off x="13096875" y="6179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231" name="フローチャート: 判断 230">
          <a:extLst>
            <a:ext uri="{FF2B5EF4-FFF2-40B4-BE49-F238E27FC236}">
              <a16:creationId xmlns:a16="http://schemas.microsoft.com/office/drawing/2014/main" id="{DE2F047A-0A78-4DB6-8D76-39BDD83C9997}"/>
            </a:ext>
          </a:extLst>
        </xdr:cNvPr>
        <xdr:cNvSpPr/>
      </xdr:nvSpPr>
      <xdr:spPr>
        <a:xfrm>
          <a:off x="122967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232" name="フローチャート: 判断 231">
          <a:extLst>
            <a:ext uri="{FF2B5EF4-FFF2-40B4-BE49-F238E27FC236}">
              <a16:creationId xmlns:a16="http://schemas.microsoft.com/office/drawing/2014/main" id="{ABA9FD1D-F8A7-4CF5-93BB-06368AE84CCC}"/>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13810902-C01E-4569-82B1-D49D45B49AE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4D269296-5EA7-472C-BE3E-996AEED1D18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CFD986A6-37CD-4B2C-AA3E-BA3A0B88A5D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279DD05A-AC78-4391-A2D7-52AE70A3921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95904D73-5768-452A-9655-D08EF9F192D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69487</xdr:rowOff>
    </xdr:from>
    <xdr:to>
      <xdr:col>85</xdr:col>
      <xdr:colOff>177800</xdr:colOff>
      <xdr:row>39</xdr:row>
      <xdr:rowOff>171087</xdr:rowOff>
    </xdr:to>
    <xdr:sp macro="" textlink="">
      <xdr:nvSpPr>
        <xdr:cNvPr id="238" name="楕円 237">
          <a:extLst>
            <a:ext uri="{FF2B5EF4-FFF2-40B4-BE49-F238E27FC236}">
              <a16:creationId xmlns:a16="http://schemas.microsoft.com/office/drawing/2014/main" id="{C4A6F582-142E-4346-8041-64BB47B8769B}"/>
            </a:ext>
          </a:extLst>
        </xdr:cNvPr>
        <xdr:cNvSpPr/>
      </xdr:nvSpPr>
      <xdr:spPr>
        <a:xfrm>
          <a:off x="14649450" y="63909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47914</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E3E54E8C-4DCE-4F31-AA49-BD741F416367}"/>
            </a:ext>
          </a:extLst>
        </xdr:cNvPr>
        <xdr:cNvSpPr txBox="1"/>
      </xdr:nvSpPr>
      <xdr:spPr>
        <a:xfrm>
          <a:off x="14735175" y="636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69487</xdr:rowOff>
    </xdr:from>
    <xdr:to>
      <xdr:col>81</xdr:col>
      <xdr:colOff>101600</xdr:colOff>
      <xdr:row>39</xdr:row>
      <xdr:rowOff>171087</xdr:rowOff>
    </xdr:to>
    <xdr:sp macro="" textlink="">
      <xdr:nvSpPr>
        <xdr:cNvPr id="240" name="楕円 239">
          <a:extLst>
            <a:ext uri="{FF2B5EF4-FFF2-40B4-BE49-F238E27FC236}">
              <a16:creationId xmlns:a16="http://schemas.microsoft.com/office/drawing/2014/main" id="{EFE476BD-7022-417F-AF62-BF6FA330AED7}"/>
            </a:ext>
          </a:extLst>
        </xdr:cNvPr>
        <xdr:cNvSpPr/>
      </xdr:nvSpPr>
      <xdr:spPr>
        <a:xfrm>
          <a:off x="13887450" y="63909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120287</xdr:rowOff>
    </xdr:from>
    <xdr:to>
      <xdr:col>85</xdr:col>
      <xdr:colOff>127000</xdr:colOff>
      <xdr:row>39</xdr:row>
      <xdr:rowOff>120287</xdr:rowOff>
    </xdr:to>
    <xdr:cxnSp macro="">
      <xdr:nvCxnSpPr>
        <xdr:cNvPr id="241" name="直線コネクタ 240">
          <a:extLst>
            <a:ext uri="{FF2B5EF4-FFF2-40B4-BE49-F238E27FC236}">
              <a16:creationId xmlns:a16="http://schemas.microsoft.com/office/drawing/2014/main" id="{84715420-9B53-4B3D-A1A1-F3DE6B434469}"/>
            </a:ext>
          </a:extLst>
        </xdr:cNvPr>
        <xdr:cNvCxnSpPr/>
      </xdr:nvCxnSpPr>
      <xdr:spPr>
        <a:xfrm>
          <a:off x="13935075" y="644806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56424</xdr:rowOff>
    </xdr:from>
    <xdr:to>
      <xdr:col>76</xdr:col>
      <xdr:colOff>165100</xdr:colOff>
      <xdr:row>39</xdr:row>
      <xdr:rowOff>158024</xdr:rowOff>
    </xdr:to>
    <xdr:sp macro="" textlink="">
      <xdr:nvSpPr>
        <xdr:cNvPr id="242" name="楕円 241">
          <a:extLst>
            <a:ext uri="{FF2B5EF4-FFF2-40B4-BE49-F238E27FC236}">
              <a16:creationId xmlns:a16="http://schemas.microsoft.com/office/drawing/2014/main" id="{5560CAD7-29F3-4389-940D-44CB0AB65272}"/>
            </a:ext>
          </a:extLst>
        </xdr:cNvPr>
        <xdr:cNvSpPr/>
      </xdr:nvSpPr>
      <xdr:spPr>
        <a:xfrm>
          <a:off x="13096875" y="63810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107224</xdr:rowOff>
    </xdr:from>
    <xdr:to>
      <xdr:col>81</xdr:col>
      <xdr:colOff>50800</xdr:colOff>
      <xdr:row>39</xdr:row>
      <xdr:rowOff>120287</xdr:rowOff>
    </xdr:to>
    <xdr:cxnSp macro="">
      <xdr:nvCxnSpPr>
        <xdr:cNvPr id="243" name="直線コネクタ 242">
          <a:extLst>
            <a:ext uri="{FF2B5EF4-FFF2-40B4-BE49-F238E27FC236}">
              <a16:creationId xmlns:a16="http://schemas.microsoft.com/office/drawing/2014/main" id="{677EF9A7-8779-4CD5-9193-C36ECB50936D}"/>
            </a:ext>
          </a:extLst>
        </xdr:cNvPr>
        <xdr:cNvCxnSpPr/>
      </xdr:nvCxnSpPr>
      <xdr:spPr>
        <a:xfrm>
          <a:off x="13144500" y="6428649"/>
          <a:ext cx="79057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30299</xdr:rowOff>
    </xdr:from>
    <xdr:to>
      <xdr:col>72</xdr:col>
      <xdr:colOff>38100</xdr:colOff>
      <xdr:row>39</xdr:row>
      <xdr:rowOff>131899</xdr:rowOff>
    </xdr:to>
    <xdr:sp macro="" textlink="">
      <xdr:nvSpPr>
        <xdr:cNvPr id="244" name="楕円 243">
          <a:extLst>
            <a:ext uri="{FF2B5EF4-FFF2-40B4-BE49-F238E27FC236}">
              <a16:creationId xmlns:a16="http://schemas.microsoft.com/office/drawing/2014/main" id="{D9D95202-05FF-4954-A0D9-42DB50A4B8B3}"/>
            </a:ext>
          </a:extLst>
        </xdr:cNvPr>
        <xdr:cNvSpPr/>
      </xdr:nvSpPr>
      <xdr:spPr>
        <a:xfrm>
          <a:off x="12296775" y="63517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81099</xdr:rowOff>
    </xdr:from>
    <xdr:to>
      <xdr:col>76</xdr:col>
      <xdr:colOff>114300</xdr:colOff>
      <xdr:row>39</xdr:row>
      <xdr:rowOff>107224</xdr:rowOff>
    </xdr:to>
    <xdr:cxnSp macro="">
      <xdr:nvCxnSpPr>
        <xdr:cNvPr id="245" name="直線コネクタ 244">
          <a:extLst>
            <a:ext uri="{FF2B5EF4-FFF2-40B4-BE49-F238E27FC236}">
              <a16:creationId xmlns:a16="http://schemas.microsoft.com/office/drawing/2014/main" id="{5AC0BE7F-208F-45EA-BEA8-DEEA01E5489F}"/>
            </a:ext>
          </a:extLst>
        </xdr:cNvPr>
        <xdr:cNvCxnSpPr/>
      </xdr:nvCxnSpPr>
      <xdr:spPr>
        <a:xfrm>
          <a:off x="12344400" y="6408874"/>
          <a:ext cx="8001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165826</xdr:rowOff>
    </xdr:from>
    <xdr:to>
      <xdr:col>67</xdr:col>
      <xdr:colOff>101600</xdr:colOff>
      <xdr:row>39</xdr:row>
      <xdr:rowOff>95976</xdr:rowOff>
    </xdr:to>
    <xdr:sp macro="" textlink="">
      <xdr:nvSpPr>
        <xdr:cNvPr id="246" name="楕円 245">
          <a:extLst>
            <a:ext uri="{FF2B5EF4-FFF2-40B4-BE49-F238E27FC236}">
              <a16:creationId xmlns:a16="http://schemas.microsoft.com/office/drawing/2014/main" id="{4D3C74C9-1E94-40D0-A94B-7A08367D3284}"/>
            </a:ext>
          </a:extLst>
        </xdr:cNvPr>
        <xdr:cNvSpPr/>
      </xdr:nvSpPr>
      <xdr:spPr>
        <a:xfrm>
          <a:off x="11487150" y="63253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45176</xdr:rowOff>
    </xdr:from>
    <xdr:to>
      <xdr:col>71</xdr:col>
      <xdr:colOff>177800</xdr:colOff>
      <xdr:row>39</xdr:row>
      <xdr:rowOff>81099</xdr:rowOff>
    </xdr:to>
    <xdr:cxnSp macro="">
      <xdr:nvCxnSpPr>
        <xdr:cNvPr id="247" name="直線コネクタ 246">
          <a:extLst>
            <a:ext uri="{FF2B5EF4-FFF2-40B4-BE49-F238E27FC236}">
              <a16:creationId xmlns:a16="http://schemas.microsoft.com/office/drawing/2014/main" id="{415BFEC7-1971-4B43-9223-5BFB4AB64D28}"/>
            </a:ext>
          </a:extLst>
        </xdr:cNvPr>
        <xdr:cNvCxnSpPr/>
      </xdr:nvCxnSpPr>
      <xdr:spPr>
        <a:xfrm>
          <a:off x="11534775" y="6372951"/>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27CA1EEC-633C-448A-B33F-9470FCE4ECFE}"/>
            </a:ext>
          </a:extLst>
        </xdr:cNvPr>
        <xdr:cNvSpPr txBox="1"/>
      </xdr:nvSpPr>
      <xdr:spPr>
        <a:xfrm>
          <a:off x="13745219"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AB863801-4505-457A-8F92-63F7724F7953}"/>
            </a:ext>
          </a:extLst>
        </xdr:cNvPr>
        <xdr:cNvSpPr txBox="1"/>
      </xdr:nvSpPr>
      <xdr:spPr>
        <a:xfrm>
          <a:off x="12964169" y="597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FCDB5B2C-F8EB-4733-88B3-25B7234E42CC}"/>
            </a:ext>
          </a:extLst>
        </xdr:cNvPr>
        <xdr:cNvSpPr txBox="1"/>
      </xdr:nvSpPr>
      <xdr:spPr>
        <a:xfrm>
          <a:off x="1216406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36DF1D43-4ABC-4B7C-A1FE-6E545A558254}"/>
            </a:ext>
          </a:extLst>
        </xdr:cNvPr>
        <xdr:cNvSpPr txBox="1"/>
      </xdr:nvSpPr>
      <xdr:spPr>
        <a:xfrm>
          <a:off x="113544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162214</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4C83A083-9C17-4828-B941-1DE99E672F2E}"/>
            </a:ext>
          </a:extLst>
        </xdr:cNvPr>
        <xdr:cNvSpPr txBox="1"/>
      </xdr:nvSpPr>
      <xdr:spPr>
        <a:xfrm>
          <a:off x="13745219"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149151</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E37740F2-5649-4F08-8A8D-A81E4DD3148D}"/>
            </a:ext>
          </a:extLst>
        </xdr:cNvPr>
        <xdr:cNvSpPr txBox="1"/>
      </xdr:nvSpPr>
      <xdr:spPr>
        <a:xfrm>
          <a:off x="12964169" y="647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123026</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ABCB6684-FAF6-4E72-B238-02708C238A31}"/>
            </a:ext>
          </a:extLst>
        </xdr:cNvPr>
        <xdr:cNvSpPr txBox="1"/>
      </xdr:nvSpPr>
      <xdr:spPr>
        <a:xfrm>
          <a:off x="12164069" y="645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87103</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76318E01-2F9F-4473-8CCA-F7AD7D14C66F}"/>
            </a:ext>
          </a:extLst>
        </xdr:cNvPr>
        <xdr:cNvSpPr txBox="1"/>
      </xdr:nvSpPr>
      <xdr:spPr>
        <a:xfrm>
          <a:off x="11354444" y="640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C351003F-4759-4C20-A790-0B009DBA373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87223F6B-96F4-40D5-9F06-850E6ED71F1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18EC068D-5920-42FC-BD6F-527045D0D9B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505480D8-477D-4B62-B1D6-A92D77476B2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9683855E-ABB0-4C33-AB06-3D2855298F0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834A29DD-FB52-4297-AAED-E49BFD12200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B99CE7AB-915A-455F-8BF4-FA8A5635C64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B96C8EC2-4759-43DD-B38D-B39B2D3AE16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6EFD55F1-0603-4F49-A853-E46989A7979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C3BC0E07-CDD3-4A23-A6B6-3B79D8B4BFB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6" name="直線コネクタ 265">
          <a:extLst>
            <a:ext uri="{FF2B5EF4-FFF2-40B4-BE49-F238E27FC236}">
              <a16:creationId xmlns:a16="http://schemas.microsoft.com/office/drawing/2014/main" id="{37A0F1E8-19DE-4FCF-B857-9026094EB9D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7" name="テキスト ボックス 266">
          <a:extLst>
            <a:ext uri="{FF2B5EF4-FFF2-40B4-BE49-F238E27FC236}">
              <a16:creationId xmlns:a16="http://schemas.microsoft.com/office/drawing/2014/main" id="{E08D96C8-B006-4B3E-BB8E-5376FF62A37B}"/>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8" name="直線コネクタ 267">
          <a:extLst>
            <a:ext uri="{FF2B5EF4-FFF2-40B4-BE49-F238E27FC236}">
              <a16:creationId xmlns:a16="http://schemas.microsoft.com/office/drawing/2014/main" id="{88EF5A51-4977-4D5B-81E4-5834F6F499E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269" name="テキスト ボックス 268">
          <a:extLst>
            <a:ext uri="{FF2B5EF4-FFF2-40B4-BE49-F238E27FC236}">
              <a16:creationId xmlns:a16="http://schemas.microsoft.com/office/drawing/2014/main" id="{7076712B-5B60-4CB0-9E7A-A683226DFD1A}"/>
            </a:ext>
          </a:extLst>
        </xdr:cNvPr>
        <xdr:cNvSpPr txBox="1"/>
      </xdr:nvSpPr>
      <xdr:spPr>
        <a:xfrm>
          <a:off x="15849828" y="63506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0" name="直線コネクタ 269">
          <a:extLst>
            <a:ext uri="{FF2B5EF4-FFF2-40B4-BE49-F238E27FC236}">
              <a16:creationId xmlns:a16="http://schemas.microsoft.com/office/drawing/2014/main" id="{E10BA9FD-E3ED-4D1B-ABAE-78DEDF0AE42E}"/>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271" name="テキスト ボックス 270">
          <a:extLst>
            <a:ext uri="{FF2B5EF4-FFF2-40B4-BE49-F238E27FC236}">
              <a16:creationId xmlns:a16="http://schemas.microsoft.com/office/drawing/2014/main" id="{E1FC58A9-74B6-43B8-9C54-8E87EB9AC901}"/>
            </a:ext>
          </a:extLst>
        </xdr:cNvPr>
        <xdr:cNvSpPr txBox="1"/>
      </xdr:nvSpPr>
      <xdr:spPr>
        <a:xfrm>
          <a:off x="15849828" y="599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2" name="直線コネクタ 271">
          <a:extLst>
            <a:ext uri="{FF2B5EF4-FFF2-40B4-BE49-F238E27FC236}">
              <a16:creationId xmlns:a16="http://schemas.microsoft.com/office/drawing/2014/main" id="{B38A1621-E896-4E2C-8ADF-CEC495C68097}"/>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273" name="テキスト ボックス 272">
          <a:extLst>
            <a:ext uri="{FF2B5EF4-FFF2-40B4-BE49-F238E27FC236}">
              <a16:creationId xmlns:a16="http://schemas.microsoft.com/office/drawing/2014/main" id="{9A87D9C9-7BE3-47B0-B7DA-AB5D22EA2BC0}"/>
            </a:ext>
          </a:extLst>
        </xdr:cNvPr>
        <xdr:cNvSpPr txBox="1"/>
      </xdr:nvSpPr>
      <xdr:spPr>
        <a:xfrm>
          <a:off x="15849828" y="5636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4" name="直線コネクタ 273">
          <a:extLst>
            <a:ext uri="{FF2B5EF4-FFF2-40B4-BE49-F238E27FC236}">
              <a16:creationId xmlns:a16="http://schemas.microsoft.com/office/drawing/2014/main" id="{5CB0ECA6-0434-4BCE-B685-42974839B3BF}"/>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275" name="テキスト ボックス 274">
          <a:extLst>
            <a:ext uri="{FF2B5EF4-FFF2-40B4-BE49-F238E27FC236}">
              <a16:creationId xmlns:a16="http://schemas.microsoft.com/office/drawing/2014/main" id="{FA274C50-4F13-4ECA-B0DE-CD95C759872F}"/>
            </a:ext>
          </a:extLst>
        </xdr:cNvPr>
        <xdr:cNvSpPr txBox="1"/>
      </xdr:nvSpPr>
      <xdr:spPr>
        <a:xfrm>
          <a:off x="15849828"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6" name="直線コネクタ 275">
          <a:extLst>
            <a:ext uri="{FF2B5EF4-FFF2-40B4-BE49-F238E27FC236}">
              <a16:creationId xmlns:a16="http://schemas.microsoft.com/office/drawing/2014/main" id="{10AF14A7-DC48-4A01-BC88-198E39E278E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277" name="テキスト ボックス 276">
          <a:extLst>
            <a:ext uri="{FF2B5EF4-FFF2-40B4-BE49-F238E27FC236}">
              <a16:creationId xmlns:a16="http://schemas.microsoft.com/office/drawing/2014/main" id="{BA948C78-921F-45E9-B11E-15AD6BBD2710}"/>
            </a:ext>
          </a:extLst>
        </xdr:cNvPr>
        <xdr:cNvSpPr txBox="1"/>
      </xdr:nvSpPr>
      <xdr:spPr>
        <a:xfrm>
          <a:off x="15782533" y="49123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8" name="【一般廃棄物処理施設】&#10;一人当たり有形固定資産（償却資産）額グラフ枠">
          <a:extLst>
            <a:ext uri="{FF2B5EF4-FFF2-40B4-BE49-F238E27FC236}">
              <a16:creationId xmlns:a16="http://schemas.microsoft.com/office/drawing/2014/main" id="{3B52995C-9DC1-4D8E-8066-71DEA48E9AD4}"/>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279" name="直線コネクタ 278">
          <a:extLst>
            <a:ext uri="{FF2B5EF4-FFF2-40B4-BE49-F238E27FC236}">
              <a16:creationId xmlns:a16="http://schemas.microsoft.com/office/drawing/2014/main" id="{65E90FCF-E616-49C8-80F1-206E4A564990}"/>
            </a:ext>
          </a:extLst>
        </xdr:cNvPr>
        <xdr:cNvCxnSpPr/>
      </xdr:nvCxnSpPr>
      <xdr:spPr>
        <a:xfrm flipV="1">
          <a:off x="19954239" y="5417094"/>
          <a:ext cx="0" cy="143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280" name="【一般廃棄物処理施設】&#10;一人当たり有形固定資産（償却資産）額最小値テキスト">
          <a:extLst>
            <a:ext uri="{FF2B5EF4-FFF2-40B4-BE49-F238E27FC236}">
              <a16:creationId xmlns:a16="http://schemas.microsoft.com/office/drawing/2014/main" id="{A5AAFFA3-74DF-4F02-B5DD-6825ADC84C72}"/>
            </a:ext>
          </a:extLst>
        </xdr:cNvPr>
        <xdr:cNvSpPr txBox="1"/>
      </xdr:nvSpPr>
      <xdr:spPr>
        <a:xfrm>
          <a:off x="19992975" y="6855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281" name="直線コネクタ 280">
          <a:extLst>
            <a:ext uri="{FF2B5EF4-FFF2-40B4-BE49-F238E27FC236}">
              <a16:creationId xmlns:a16="http://schemas.microsoft.com/office/drawing/2014/main" id="{733FC590-682E-419A-B2EB-86321FB7261B}"/>
            </a:ext>
          </a:extLst>
        </xdr:cNvPr>
        <xdr:cNvCxnSpPr/>
      </xdr:nvCxnSpPr>
      <xdr:spPr>
        <a:xfrm>
          <a:off x="19878675" y="6848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282" name="【一般廃棄物処理施設】&#10;一人当たり有形固定資産（償却資産）額最大値テキスト">
          <a:extLst>
            <a:ext uri="{FF2B5EF4-FFF2-40B4-BE49-F238E27FC236}">
              <a16:creationId xmlns:a16="http://schemas.microsoft.com/office/drawing/2014/main" id="{50446D77-4EC0-4342-8687-228B6D61E217}"/>
            </a:ext>
          </a:extLst>
        </xdr:cNvPr>
        <xdr:cNvSpPr txBox="1"/>
      </xdr:nvSpPr>
      <xdr:spPr>
        <a:xfrm>
          <a:off x="19992975" y="52018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283" name="直線コネクタ 282">
          <a:extLst>
            <a:ext uri="{FF2B5EF4-FFF2-40B4-BE49-F238E27FC236}">
              <a16:creationId xmlns:a16="http://schemas.microsoft.com/office/drawing/2014/main" id="{4DC7CBFB-0816-4E39-8BE8-B9D61AE08CDC}"/>
            </a:ext>
          </a:extLst>
        </xdr:cNvPr>
        <xdr:cNvCxnSpPr/>
      </xdr:nvCxnSpPr>
      <xdr:spPr>
        <a:xfrm>
          <a:off x="19878675" y="54170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75138</xdr:rowOff>
    </xdr:from>
    <xdr:ext cx="599010" cy="259045"/>
    <xdr:sp macro="" textlink="">
      <xdr:nvSpPr>
        <xdr:cNvPr id="284" name="【一般廃棄物処理施設】&#10;一人当たり有形固定資産（償却資産）額平均値テキスト">
          <a:extLst>
            <a:ext uri="{FF2B5EF4-FFF2-40B4-BE49-F238E27FC236}">
              <a16:creationId xmlns:a16="http://schemas.microsoft.com/office/drawing/2014/main" id="{1FE74CFD-8E1B-4866-B89F-3922FFE400B6}"/>
            </a:ext>
          </a:extLst>
        </xdr:cNvPr>
        <xdr:cNvSpPr txBox="1"/>
      </xdr:nvSpPr>
      <xdr:spPr>
        <a:xfrm>
          <a:off x="19992975" y="6723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285" name="フローチャート: 判断 284">
          <a:extLst>
            <a:ext uri="{FF2B5EF4-FFF2-40B4-BE49-F238E27FC236}">
              <a16:creationId xmlns:a16="http://schemas.microsoft.com/office/drawing/2014/main" id="{636A9E3C-8996-460F-A040-73030E2DF5B4}"/>
            </a:ext>
          </a:extLst>
        </xdr:cNvPr>
        <xdr:cNvSpPr/>
      </xdr:nvSpPr>
      <xdr:spPr>
        <a:xfrm>
          <a:off x="19897725" y="67451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286" name="フローチャート: 判断 285">
          <a:extLst>
            <a:ext uri="{FF2B5EF4-FFF2-40B4-BE49-F238E27FC236}">
              <a16:creationId xmlns:a16="http://schemas.microsoft.com/office/drawing/2014/main" id="{7964CBBB-BC31-49A6-B163-B290528C744A}"/>
            </a:ext>
          </a:extLst>
        </xdr:cNvPr>
        <xdr:cNvSpPr/>
      </xdr:nvSpPr>
      <xdr:spPr>
        <a:xfrm>
          <a:off x="19154775" y="677196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287" name="フローチャート: 判断 286">
          <a:extLst>
            <a:ext uri="{FF2B5EF4-FFF2-40B4-BE49-F238E27FC236}">
              <a16:creationId xmlns:a16="http://schemas.microsoft.com/office/drawing/2014/main" id="{D723E7A6-9FF0-42A9-8B71-4D3FB860C2DB}"/>
            </a:ext>
          </a:extLst>
        </xdr:cNvPr>
        <xdr:cNvSpPr/>
      </xdr:nvSpPr>
      <xdr:spPr>
        <a:xfrm>
          <a:off x="18345150" y="67725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288" name="フローチャート: 判断 287">
          <a:extLst>
            <a:ext uri="{FF2B5EF4-FFF2-40B4-BE49-F238E27FC236}">
              <a16:creationId xmlns:a16="http://schemas.microsoft.com/office/drawing/2014/main" id="{7BDDA18C-6B42-43EF-92CF-96E591468224}"/>
            </a:ext>
          </a:extLst>
        </xdr:cNvPr>
        <xdr:cNvSpPr/>
      </xdr:nvSpPr>
      <xdr:spPr>
        <a:xfrm>
          <a:off x="17554575" y="67731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289" name="フローチャート: 判断 288">
          <a:extLst>
            <a:ext uri="{FF2B5EF4-FFF2-40B4-BE49-F238E27FC236}">
              <a16:creationId xmlns:a16="http://schemas.microsoft.com/office/drawing/2014/main" id="{A816C5CE-5CCA-435B-9343-D08791B99241}"/>
            </a:ext>
          </a:extLst>
        </xdr:cNvPr>
        <xdr:cNvSpPr/>
      </xdr:nvSpPr>
      <xdr:spPr>
        <a:xfrm>
          <a:off x="16754475" y="67811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DA02261A-CED9-40F8-873B-6CF621783B5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DAB98698-60B5-4FA1-A821-599463733D8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744AC64D-F110-45FF-95AA-AF282BD6B13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CEEC20C6-FC77-4BAF-BF81-2C899230D26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0220AB8F-D45B-4214-A080-30B84552952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12809</xdr:rowOff>
    </xdr:from>
    <xdr:to>
      <xdr:col>116</xdr:col>
      <xdr:colOff>114300</xdr:colOff>
      <xdr:row>41</xdr:row>
      <xdr:rowOff>114409</xdr:rowOff>
    </xdr:to>
    <xdr:sp macro="" textlink="">
      <xdr:nvSpPr>
        <xdr:cNvPr id="295" name="楕円 294">
          <a:extLst>
            <a:ext uri="{FF2B5EF4-FFF2-40B4-BE49-F238E27FC236}">
              <a16:creationId xmlns:a16="http://schemas.microsoft.com/office/drawing/2014/main" id="{581D5ADD-52B5-4021-9EEF-8903D8E35782}"/>
            </a:ext>
          </a:extLst>
        </xdr:cNvPr>
        <xdr:cNvSpPr/>
      </xdr:nvSpPr>
      <xdr:spPr>
        <a:xfrm>
          <a:off x="19897725" y="66580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35686</xdr:rowOff>
    </xdr:from>
    <xdr:ext cx="599010" cy="259045"/>
    <xdr:sp macro="" textlink="">
      <xdr:nvSpPr>
        <xdr:cNvPr id="296" name="【一般廃棄物処理施設】&#10;一人当たり有形固定資産（償却資産）額該当値テキスト">
          <a:extLst>
            <a:ext uri="{FF2B5EF4-FFF2-40B4-BE49-F238E27FC236}">
              <a16:creationId xmlns:a16="http://schemas.microsoft.com/office/drawing/2014/main" id="{0F0FE8C1-7580-4AFE-B82E-F1FEDEB7357F}"/>
            </a:ext>
          </a:extLst>
        </xdr:cNvPr>
        <xdr:cNvSpPr txBox="1"/>
      </xdr:nvSpPr>
      <xdr:spPr>
        <a:xfrm>
          <a:off x="19992975" y="6522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17138</xdr:rowOff>
    </xdr:from>
    <xdr:to>
      <xdr:col>112</xdr:col>
      <xdr:colOff>38100</xdr:colOff>
      <xdr:row>41</xdr:row>
      <xdr:rowOff>118738</xdr:rowOff>
    </xdr:to>
    <xdr:sp macro="" textlink="">
      <xdr:nvSpPr>
        <xdr:cNvPr id="297" name="楕円 296">
          <a:extLst>
            <a:ext uri="{FF2B5EF4-FFF2-40B4-BE49-F238E27FC236}">
              <a16:creationId xmlns:a16="http://schemas.microsoft.com/office/drawing/2014/main" id="{4E50103A-D68E-409E-903E-3676579BD706}"/>
            </a:ext>
          </a:extLst>
        </xdr:cNvPr>
        <xdr:cNvSpPr/>
      </xdr:nvSpPr>
      <xdr:spPr>
        <a:xfrm>
          <a:off x="19154775" y="66655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63609</xdr:rowOff>
    </xdr:from>
    <xdr:to>
      <xdr:col>116</xdr:col>
      <xdr:colOff>63500</xdr:colOff>
      <xdr:row>41</xdr:row>
      <xdr:rowOff>67938</xdr:rowOff>
    </xdr:to>
    <xdr:cxnSp macro="">
      <xdr:nvCxnSpPr>
        <xdr:cNvPr id="298" name="直線コネクタ 297">
          <a:extLst>
            <a:ext uri="{FF2B5EF4-FFF2-40B4-BE49-F238E27FC236}">
              <a16:creationId xmlns:a16="http://schemas.microsoft.com/office/drawing/2014/main" id="{C39295FB-DD4F-4F2F-9B97-3522AA523F12}"/>
            </a:ext>
          </a:extLst>
        </xdr:cNvPr>
        <xdr:cNvCxnSpPr/>
      </xdr:nvCxnSpPr>
      <xdr:spPr>
        <a:xfrm flipV="1">
          <a:off x="19202400" y="671523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24089</xdr:rowOff>
    </xdr:from>
    <xdr:to>
      <xdr:col>107</xdr:col>
      <xdr:colOff>101600</xdr:colOff>
      <xdr:row>41</xdr:row>
      <xdr:rowOff>125689</xdr:rowOff>
    </xdr:to>
    <xdr:sp macro="" textlink="">
      <xdr:nvSpPr>
        <xdr:cNvPr id="299" name="楕円 298">
          <a:extLst>
            <a:ext uri="{FF2B5EF4-FFF2-40B4-BE49-F238E27FC236}">
              <a16:creationId xmlns:a16="http://schemas.microsoft.com/office/drawing/2014/main" id="{014C72F4-DD80-4DFA-AA93-6534BE7B93A3}"/>
            </a:ext>
          </a:extLst>
        </xdr:cNvPr>
        <xdr:cNvSpPr/>
      </xdr:nvSpPr>
      <xdr:spPr>
        <a:xfrm>
          <a:off x="18345150" y="66757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67938</xdr:rowOff>
    </xdr:from>
    <xdr:to>
      <xdr:col>111</xdr:col>
      <xdr:colOff>177800</xdr:colOff>
      <xdr:row>41</xdr:row>
      <xdr:rowOff>74889</xdr:rowOff>
    </xdr:to>
    <xdr:cxnSp macro="">
      <xdr:nvCxnSpPr>
        <xdr:cNvPr id="300" name="直線コネクタ 299">
          <a:extLst>
            <a:ext uri="{FF2B5EF4-FFF2-40B4-BE49-F238E27FC236}">
              <a16:creationId xmlns:a16="http://schemas.microsoft.com/office/drawing/2014/main" id="{E15BB4B4-3251-4227-9688-3D5E6D6A9242}"/>
            </a:ext>
          </a:extLst>
        </xdr:cNvPr>
        <xdr:cNvCxnSpPr/>
      </xdr:nvCxnSpPr>
      <xdr:spPr>
        <a:xfrm flipV="1">
          <a:off x="18392775" y="6713213"/>
          <a:ext cx="809625" cy="1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30105</xdr:rowOff>
    </xdr:from>
    <xdr:to>
      <xdr:col>102</xdr:col>
      <xdr:colOff>165100</xdr:colOff>
      <xdr:row>41</xdr:row>
      <xdr:rowOff>131705</xdr:rowOff>
    </xdr:to>
    <xdr:sp macro="" textlink="">
      <xdr:nvSpPr>
        <xdr:cNvPr id="301" name="楕円 300">
          <a:extLst>
            <a:ext uri="{FF2B5EF4-FFF2-40B4-BE49-F238E27FC236}">
              <a16:creationId xmlns:a16="http://schemas.microsoft.com/office/drawing/2014/main" id="{20825051-C880-4DE6-8F91-703F5DB9EA6D}"/>
            </a:ext>
          </a:extLst>
        </xdr:cNvPr>
        <xdr:cNvSpPr/>
      </xdr:nvSpPr>
      <xdr:spPr>
        <a:xfrm>
          <a:off x="17554575" y="6675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74889</xdr:rowOff>
    </xdr:from>
    <xdr:to>
      <xdr:col>107</xdr:col>
      <xdr:colOff>50800</xdr:colOff>
      <xdr:row>41</xdr:row>
      <xdr:rowOff>80905</xdr:rowOff>
    </xdr:to>
    <xdr:cxnSp macro="">
      <xdr:nvCxnSpPr>
        <xdr:cNvPr id="302" name="直線コネクタ 301">
          <a:extLst>
            <a:ext uri="{FF2B5EF4-FFF2-40B4-BE49-F238E27FC236}">
              <a16:creationId xmlns:a16="http://schemas.microsoft.com/office/drawing/2014/main" id="{4A1F0FF6-FAD7-4A66-9BE5-CAACAEC66EEC}"/>
            </a:ext>
          </a:extLst>
        </xdr:cNvPr>
        <xdr:cNvCxnSpPr/>
      </xdr:nvCxnSpPr>
      <xdr:spPr>
        <a:xfrm flipV="1">
          <a:off x="17602200" y="6723339"/>
          <a:ext cx="790575" cy="9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35377</xdr:rowOff>
    </xdr:from>
    <xdr:to>
      <xdr:col>98</xdr:col>
      <xdr:colOff>38100</xdr:colOff>
      <xdr:row>41</xdr:row>
      <xdr:rowOff>136977</xdr:rowOff>
    </xdr:to>
    <xdr:sp macro="" textlink="">
      <xdr:nvSpPr>
        <xdr:cNvPr id="303" name="楕円 302">
          <a:extLst>
            <a:ext uri="{FF2B5EF4-FFF2-40B4-BE49-F238E27FC236}">
              <a16:creationId xmlns:a16="http://schemas.microsoft.com/office/drawing/2014/main" id="{402134A3-8367-4A64-901B-F53419CB6568}"/>
            </a:ext>
          </a:extLst>
        </xdr:cNvPr>
        <xdr:cNvSpPr/>
      </xdr:nvSpPr>
      <xdr:spPr>
        <a:xfrm>
          <a:off x="16754475" y="66838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80905</xdr:rowOff>
    </xdr:from>
    <xdr:to>
      <xdr:col>102</xdr:col>
      <xdr:colOff>114300</xdr:colOff>
      <xdr:row>41</xdr:row>
      <xdr:rowOff>86177</xdr:rowOff>
    </xdr:to>
    <xdr:cxnSp macro="">
      <xdr:nvCxnSpPr>
        <xdr:cNvPr id="304" name="直線コネクタ 303">
          <a:extLst>
            <a:ext uri="{FF2B5EF4-FFF2-40B4-BE49-F238E27FC236}">
              <a16:creationId xmlns:a16="http://schemas.microsoft.com/office/drawing/2014/main" id="{BA79AC80-5285-4967-81B6-00E9B82352DD}"/>
            </a:ext>
          </a:extLst>
        </xdr:cNvPr>
        <xdr:cNvCxnSpPr/>
      </xdr:nvCxnSpPr>
      <xdr:spPr>
        <a:xfrm flipV="1">
          <a:off x="16802100" y="67325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305" name="n_1aveValue【一般廃棄物処理施設】&#10;一人当たり有形固定資産（償却資産）額">
          <a:extLst>
            <a:ext uri="{FF2B5EF4-FFF2-40B4-BE49-F238E27FC236}">
              <a16:creationId xmlns:a16="http://schemas.microsoft.com/office/drawing/2014/main" id="{624D3D37-9302-4835-8A6E-686CC8CC893D}"/>
            </a:ext>
          </a:extLst>
        </xdr:cNvPr>
        <xdr:cNvSpPr txBox="1"/>
      </xdr:nvSpPr>
      <xdr:spPr>
        <a:xfrm>
          <a:off x="18915595" y="6855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306" name="n_2aveValue【一般廃棄物処理施設】&#10;一人当たり有形固定資産（償却資産）額">
          <a:extLst>
            <a:ext uri="{FF2B5EF4-FFF2-40B4-BE49-F238E27FC236}">
              <a16:creationId xmlns:a16="http://schemas.microsoft.com/office/drawing/2014/main" id="{42DEE212-C7D1-4973-BFF0-B1CF937744B9}"/>
            </a:ext>
          </a:extLst>
        </xdr:cNvPr>
        <xdr:cNvSpPr txBox="1"/>
      </xdr:nvSpPr>
      <xdr:spPr>
        <a:xfrm>
          <a:off x="18134545" y="685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307" name="n_3aveValue【一般廃棄物処理施設】&#10;一人当たり有形固定資産（償却資産）額">
          <a:extLst>
            <a:ext uri="{FF2B5EF4-FFF2-40B4-BE49-F238E27FC236}">
              <a16:creationId xmlns:a16="http://schemas.microsoft.com/office/drawing/2014/main" id="{F5B4E5C5-A5B0-4570-AAEA-015FD96E4E99}"/>
            </a:ext>
          </a:extLst>
        </xdr:cNvPr>
        <xdr:cNvSpPr txBox="1"/>
      </xdr:nvSpPr>
      <xdr:spPr>
        <a:xfrm>
          <a:off x="17324920" y="6856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308" name="n_4aveValue【一般廃棄物処理施設】&#10;一人当たり有形固定資産（償却資産）額">
          <a:extLst>
            <a:ext uri="{FF2B5EF4-FFF2-40B4-BE49-F238E27FC236}">
              <a16:creationId xmlns:a16="http://schemas.microsoft.com/office/drawing/2014/main" id="{A350448D-30D2-4DE0-B9A5-A440BF4CAD6F}"/>
            </a:ext>
          </a:extLst>
        </xdr:cNvPr>
        <xdr:cNvSpPr txBox="1"/>
      </xdr:nvSpPr>
      <xdr:spPr>
        <a:xfrm>
          <a:off x="16524820" y="686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135265</xdr:rowOff>
    </xdr:from>
    <xdr:ext cx="599010" cy="259045"/>
    <xdr:sp macro="" textlink="">
      <xdr:nvSpPr>
        <xdr:cNvPr id="309" name="n_1mainValue【一般廃棄物処理施設】&#10;一人当たり有形固定資産（償却資産）額">
          <a:extLst>
            <a:ext uri="{FF2B5EF4-FFF2-40B4-BE49-F238E27FC236}">
              <a16:creationId xmlns:a16="http://schemas.microsoft.com/office/drawing/2014/main" id="{62F29B08-AC12-4475-861B-B4B595C11C35}"/>
            </a:ext>
          </a:extLst>
        </xdr:cNvPr>
        <xdr:cNvSpPr txBox="1"/>
      </xdr:nvSpPr>
      <xdr:spPr>
        <a:xfrm>
          <a:off x="18915595" y="6459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142216</xdr:rowOff>
    </xdr:from>
    <xdr:ext cx="599010" cy="259045"/>
    <xdr:sp macro="" textlink="">
      <xdr:nvSpPr>
        <xdr:cNvPr id="310" name="n_2mainValue【一般廃棄物処理施設】&#10;一人当たり有形固定資産（償却資産）額">
          <a:extLst>
            <a:ext uri="{FF2B5EF4-FFF2-40B4-BE49-F238E27FC236}">
              <a16:creationId xmlns:a16="http://schemas.microsoft.com/office/drawing/2014/main" id="{3435A7EA-FF92-408E-8C00-26CB90C2FAAF}"/>
            </a:ext>
          </a:extLst>
        </xdr:cNvPr>
        <xdr:cNvSpPr txBox="1"/>
      </xdr:nvSpPr>
      <xdr:spPr>
        <a:xfrm>
          <a:off x="18134545" y="6469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148232</xdr:rowOff>
    </xdr:from>
    <xdr:ext cx="599010" cy="259045"/>
    <xdr:sp macro="" textlink="">
      <xdr:nvSpPr>
        <xdr:cNvPr id="311" name="n_3mainValue【一般廃棄物処理施設】&#10;一人当たり有形固定資産（償却資産）額">
          <a:extLst>
            <a:ext uri="{FF2B5EF4-FFF2-40B4-BE49-F238E27FC236}">
              <a16:creationId xmlns:a16="http://schemas.microsoft.com/office/drawing/2014/main" id="{B6B111A0-57A2-4911-BD58-4935B543110C}"/>
            </a:ext>
          </a:extLst>
        </xdr:cNvPr>
        <xdr:cNvSpPr txBox="1"/>
      </xdr:nvSpPr>
      <xdr:spPr>
        <a:xfrm>
          <a:off x="17324920" y="646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153504</xdr:rowOff>
    </xdr:from>
    <xdr:ext cx="599010" cy="259045"/>
    <xdr:sp macro="" textlink="">
      <xdr:nvSpPr>
        <xdr:cNvPr id="312" name="n_4mainValue【一般廃棄物処理施設】&#10;一人当たり有形固定資産（償却資産）額">
          <a:extLst>
            <a:ext uri="{FF2B5EF4-FFF2-40B4-BE49-F238E27FC236}">
              <a16:creationId xmlns:a16="http://schemas.microsoft.com/office/drawing/2014/main" id="{A949D8A3-FCEA-405A-BB53-5800C98CEE97}"/>
            </a:ext>
          </a:extLst>
        </xdr:cNvPr>
        <xdr:cNvSpPr txBox="1"/>
      </xdr:nvSpPr>
      <xdr:spPr>
        <a:xfrm>
          <a:off x="16524820" y="6478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693C8DEE-B6D2-424D-814D-5F3C8BBB9E3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AC1ED0E8-D505-4AB7-A27C-BFB8161974F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DF65E099-99E0-4134-962C-E3CCD0EB477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D2FAF48D-F57A-4D18-844C-F13DF8370F9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354D9A76-AC9D-4EC8-868A-B3EB5FDFE3D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18AF4AC3-2C31-4B2C-BD6A-6B53B05B19E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8DEFA022-1596-4E24-83B3-AEB8CA693C5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5C090F7C-638A-402C-BEE3-1BCE1EFE7EC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a:extLst>
            <a:ext uri="{FF2B5EF4-FFF2-40B4-BE49-F238E27FC236}">
              <a16:creationId xmlns:a16="http://schemas.microsoft.com/office/drawing/2014/main" id="{2898BDD9-EA6E-44E8-AAAF-0FE0DD9E2CA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a:extLst>
            <a:ext uri="{FF2B5EF4-FFF2-40B4-BE49-F238E27FC236}">
              <a16:creationId xmlns:a16="http://schemas.microsoft.com/office/drawing/2014/main" id="{88FEDB84-4B12-459E-A0A1-1954BB16D14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a:extLst>
            <a:ext uri="{FF2B5EF4-FFF2-40B4-BE49-F238E27FC236}">
              <a16:creationId xmlns:a16="http://schemas.microsoft.com/office/drawing/2014/main" id="{C5F41A97-CF78-49AF-BA3C-0F98AB0270D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4" name="直線コネクタ 323">
          <a:extLst>
            <a:ext uri="{FF2B5EF4-FFF2-40B4-BE49-F238E27FC236}">
              <a16:creationId xmlns:a16="http://schemas.microsoft.com/office/drawing/2014/main" id="{AF808ACF-33F1-4284-A7BE-247F81D4309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5" name="テキスト ボックス 324">
          <a:extLst>
            <a:ext uri="{FF2B5EF4-FFF2-40B4-BE49-F238E27FC236}">
              <a16:creationId xmlns:a16="http://schemas.microsoft.com/office/drawing/2014/main" id="{6593D897-A6BF-4810-A523-4D7D2F13BEE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6" name="直線コネクタ 325">
          <a:extLst>
            <a:ext uri="{FF2B5EF4-FFF2-40B4-BE49-F238E27FC236}">
              <a16:creationId xmlns:a16="http://schemas.microsoft.com/office/drawing/2014/main" id="{5CA6892F-9E68-48B5-8CB8-4FDBD2D587BB}"/>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7" name="テキスト ボックス 326">
          <a:extLst>
            <a:ext uri="{FF2B5EF4-FFF2-40B4-BE49-F238E27FC236}">
              <a16:creationId xmlns:a16="http://schemas.microsoft.com/office/drawing/2014/main" id="{84A15647-A413-4B4C-8326-31ABF08C482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8" name="直線コネクタ 327">
          <a:extLst>
            <a:ext uri="{FF2B5EF4-FFF2-40B4-BE49-F238E27FC236}">
              <a16:creationId xmlns:a16="http://schemas.microsoft.com/office/drawing/2014/main" id="{596197B3-0E86-4000-89E5-CD08163A949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9" name="テキスト ボックス 328">
          <a:extLst>
            <a:ext uri="{FF2B5EF4-FFF2-40B4-BE49-F238E27FC236}">
              <a16:creationId xmlns:a16="http://schemas.microsoft.com/office/drawing/2014/main" id="{5C64F3F7-036C-4202-BE64-796C3AA0295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0" name="直線コネクタ 329">
          <a:extLst>
            <a:ext uri="{FF2B5EF4-FFF2-40B4-BE49-F238E27FC236}">
              <a16:creationId xmlns:a16="http://schemas.microsoft.com/office/drawing/2014/main" id="{75681B7F-71F6-4ADE-8F97-DE7F63FC6E3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1" name="テキスト ボックス 330">
          <a:extLst>
            <a:ext uri="{FF2B5EF4-FFF2-40B4-BE49-F238E27FC236}">
              <a16:creationId xmlns:a16="http://schemas.microsoft.com/office/drawing/2014/main" id="{AFDD3E9A-4A40-4C94-BFFB-FF1E61BCD45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2" name="直線コネクタ 331">
          <a:extLst>
            <a:ext uri="{FF2B5EF4-FFF2-40B4-BE49-F238E27FC236}">
              <a16:creationId xmlns:a16="http://schemas.microsoft.com/office/drawing/2014/main" id="{B8841DAE-C07A-48CC-BFC0-A479D5AD0325}"/>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3" name="テキスト ボックス 332">
          <a:extLst>
            <a:ext uri="{FF2B5EF4-FFF2-40B4-BE49-F238E27FC236}">
              <a16:creationId xmlns:a16="http://schemas.microsoft.com/office/drawing/2014/main" id="{8A5C1336-8002-456D-973D-CC61581944A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EE25B900-8FA3-4DB3-9C82-979EC763B01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5" name="テキスト ボックス 334">
          <a:extLst>
            <a:ext uri="{FF2B5EF4-FFF2-40B4-BE49-F238E27FC236}">
              <a16:creationId xmlns:a16="http://schemas.microsoft.com/office/drawing/2014/main" id="{B078CC67-9294-4622-96F3-BDD20ED8DA7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6" name="【保健センター・保健所】&#10;有形固定資産減価償却率グラフ枠">
          <a:extLst>
            <a:ext uri="{FF2B5EF4-FFF2-40B4-BE49-F238E27FC236}">
              <a16:creationId xmlns:a16="http://schemas.microsoft.com/office/drawing/2014/main" id="{0F4FA87C-FAEA-4978-BCA5-C0708334867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337" name="直線コネクタ 336">
          <a:extLst>
            <a:ext uri="{FF2B5EF4-FFF2-40B4-BE49-F238E27FC236}">
              <a16:creationId xmlns:a16="http://schemas.microsoft.com/office/drawing/2014/main" id="{F9BC38A7-0F65-4411-91BD-95C5AE96CCA9}"/>
            </a:ext>
          </a:extLst>
        </xdr:cNvPr>
        <xdr:cNvCxnSpPr/>
      </xdr:nvCxnSpPr>
      <xdr:spPr>
        <a:xfrm flipV="1">
          <a:off x="14696439" y="8989695"/>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338" name="【保健センター・保健所】&#10;有形固定資産減価償却率最小値テキスト">
          <a:extLst>
            <a:ext uri="{FF2B5EF4-FFF2-40B4-BE49-F238E27FC236}">
              <a16:creationId xmlns:a16="http://schemas.microsoft.com/office/drawing/2014/main" id="{3D184A37-2599-46A7-BDB3-2203AB67AF64}"/>
            </a:ext>
          </a:extLst>
        </xdr:cNvPr>
        <xdr:cNvSpPr txBox="1"/>
      </xdr:nvSpPr>
      <xdr:spPr>
        <a:xfrm>
          <a:off x="14735175" y="1043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339" name="直線コネクタ 338">
          <a:extLst>
            <a:ext uri="{FF2B5EF4-FFF2-40B4-BE49-F238E27FC236}">
              <a16:creationId xmlns:a16="http://schemas.microsoft.com/office/drawing/2014/main" id="{2ED9A066-CC20-43B1-87DD-4EE3D184C34E}"/>
            </a:ext>
          </a:extLst>
        </xdr:cNvPr>
        <xdr:cNvCxnSpPr/>
      </xdr:nvCxnSpPr>
      <xdr:spPr>
        <a:xfrm>
          <a:off x="14611350" y="10438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340" name="【保健センター・保健所】&#10;有形固定資産減価償却率最大値テキスト">
          <a:extLst>
            <a:ext uri="{FF2B5EF4-FFF2-40B4-BE49-F238E27FC236}">
              <a16:creationId xmlns:a16="http://schemas.microsoft.com/office/drawing/2014/main" id="{3A5F1B28-25B0-40D1-822C-74B759A09DF1}"/>
            </a:ext>
          </a:extLst>
        </xdr:cNvPr>
        <xdr:cNvSpPr txBox="1"/>
      </xdr:nvSpPr>
      <xdr:spPr>
        <a:xfrm>
          <a:off x="14735175" y="877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341" name="直線コネクタ 340">
          <a:extLst>
            <a:ext uri="{FF2B5EF4-FFF2-40B4-BE49-F238E27FC236}">
              <a16:creationId xmlns:a16="http://schemas.microsoft.com/office/drawing/2014/main" id="{8E24AEC2-2E1A-4C8F-AB2C-BA8B4880B202}"/>
            </a:ext>
          </a:extLst>
        </xdr:cNvPr>
        <xdr:cNvCxnSpPr/>
      </xdr:nvCxnSpPr>
      <xdr:spPr>
        <a:xfrm>
          <a:off x="14611350" y="8989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342" name="【保健センター・保健所】&#10;有形固定資産減価償却率平均値テキスト">
          <a:extLst>
            <a:ext uri="{FF2B5EF4-FFF2-40B4-BE49-F238E27FC236}">
              <a16:creationId xmlns:a16="http://schemas.microsoft.com/office/drawing/2014/main" id="{9812018B-F3FC-45BA-945D-EF0B450FE6DE}"/>
            </a:ext>
          </a:extLst>
        </xdr:cNvPr>
        <xdr:cNvSpPr txBox="1"/>
      </xdr:nvSpPr>
      <xdr:spPr>
        <a:xfrm>
          <a:off x="14735175" y="9564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343" name="フローチャート: 判断 342">
          <a:extLst>
            <a:ext uri="{FF2B5EF4-FFF2-40B4-BE49-F238E27FC236}">
              <a16:creationId xmlns:a16="http://schemas.microsoft.com/office/drawing/2014/main" id="{12D6AE4B-0B7F-4675-84FB-900DB1072DB8}"/>
            </a:ext>
          </a:extLst>
        </xdr:cNvPr>
        <xdr:cNvSpPr/>
      </xdr:nvSpPr>
      <xdr:spPr>
        <a:xfrm>
          <a:off x="14649450"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344" name="フローチャート: 判断 343">
          <a:extLst>
            <a:ext uri="{FF2B5EF4-FFF2-40B4-BE49-F238E27FC236}">
              <a16:creationId xmlns:a16="http://schemas.microsoft.com/office/drawing/2014/main" id="{3F11EDA5-78B7-4E05-8D23-0226CE9D3E69}"/>
            </a:ext>
          </a:extLst>
        </xdr:cNvPr>
        <xdr:cNvSpPr/>
      </xdr:nvSpPr>
      <xdr:spPr>
        <a:xfrm>
          <a:off x="13887450" y="95459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345" name="フローチャート: 判断 344">
          <a:extLst>
            <a:ext uri="{FF2B5EF4-FFF2-40B4-BE49-F238E27FC236}">
              <a16:creationId xmlns:a16="http://schemas.microsoft.com/office/drawing/2014/main" id="{83E874E7-CD02-4324-B003-9EA30E88B686}"/>
            </a:ext>
          </a:extLst>
        </xdr:cNvPr>
        <xdr:cNvSpPr/>
      </xdr:nvSpPr>
      <xdr:spPr>
        <a:xfrm>
          <a:off x="13096875" y="955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346" name="フローチャート: 判断 345">
          <a:extLst>
            <a:ext uri="{FF2B5EF4-FFF2-40B4-BE49-F238E27FC236}">
              <a16:creationId xmlns:a16="http://schemas.microsoft.com/office/drawing/2014/main" id="{21FA1CE3-E3EC-4114-83C0-0DDCFA3A5DB0}"/>
            </a:ext>
          </a:extLst>
        </xdr:cNvPr>
        <xdr:cNvSpPr/>
      </xdr:nvSpPr>
      <xdr:spPr>
        <a:xfrm>
          <a:off x="12296775" y="9531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347" name="フローチャート: 判断 346">
          <a:extLst>
            <a:ext uri="{FF2B5EF4-FFF2-40B4-BE49-F238E27FC236}">
              <a16:creationId xmlns:a16="http://schemas.microsoft.com/office/drawing/2014/main" id="{D91CF511-A532-4745-B07E-852572008010}"/>
            </a:ext>
          </a:extLst>
        </xdr:cNvPr>
        <xdr:cNvSpPr/>
      </xdr:nvSpPr>
      <xdr:spPr>
        <a:xfrm>
          <a:off x="11487150" y="94418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B9D30384-143C-4DC9-9A39-A733236B7EF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6B198C14-754E-4F34-9FE6-45D0912CD5A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4750AC6F-E5C6-4B9C-BB79-06B28A20443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5C567AA4-54D5-477F-AE7F-A9532BD8420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BA7952CE-A429-4273-A480-D66631EE662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168275</xdr:rowOff>
    </xdr:from>
    <xdr:to>
      <xdr:col>85</xdr:col>
      <xdr:colOff>177800</xdr:colOff>
      <xdr:row>58</xdr:row>
      <xdr:rowOff>98425</xdr:rowOff>
    </xdr:to>
    <xdr:sp macro="" textlink="">
      <xdr:nvSpPr>
        <xdr:cNvPr id="353" name="楕円 352">
          <a:extLst>
            <a:ext uri="{FF2B5EF4-FFF2-40B4-BE49-F238E27FC236}">
              <a16:creationId xmlns:a16="http://schemas.microsoft.com/office/drawing/2014/main" id="{6BBF278D-6813-4267-AB9E-16B9F2218E88}"/>
            </a:ext>
          </a:extLst>
        </xdr:cNvPr>
        <xdr:cNvSpPr/>
      </xdr:nvSpPr>
      <xdr:spPr>
        <a:xfrm>
          <a:off x="14649450" y="93980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19702</xdr:rowOff>
    </xdr:from>
    <xdr:ext cx="405111" cy="259045"/>
    <xdr:sp macro="" textlink="">
      <xdr:nvSpPr>
        <xdr:cNvPr id="354" name="【保健センター・保健所】&#10;有形固定資産減価償却率該当値テキスト">
          <a:extLst>
            <a:ext uri="{FF2B5EF4-FFF2-40B4-BE49-F238E27FC236}">
              <a16:creationId xmlns:a16="http://schemas.microsoft.com/office/drawing/2014/main" id="{2142F7C1-3A36-4E0B-8C93-2A9EAC68ABF4}"/>
            </a:ext>
          </a:extLst>
        </xdr:cNvPr>
        <xdr:cNvSpPr txBox="1"/>
      </xdr:nvSpPr>
      <xdr:spPr>
        <a:xfrm>
          <a:off x="14735175" y="925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168275</xdr:rowOff>
    </xdr:from>
    <xdr:to>
      <xdr:col>81</xdr:col>
      <xdr:colOff>101600</xdr:colOff>
      <xdr:row>58</xdr:row>
      <xdr:rowOff>98425</xdr:rowOff>
    </xdr:to>
    <xdr:sp macro="" textlink="">
      <xdr:nvSpPr>
        <xdr:cNvPr id="355" name="楕円 354">
          <a:extLst>
            <a:ext uri="{FF2B5EF4-FFF2-40B4-BE49-F238E27FC236}">
              <a16:creationId xmlns:a16="http://schemas.microsoft.com/office/drawing/2014/main" id="{9297F056-FE1E-47E9-BCA1-5013752E2429}"/>
            </a:ext>
          </a:extLst>
        </xdr:cNvPr>
        <xdr:cNvSpPr/>
      </xdr:nvSpPr>
      <xdr:spPr>
        <a:xfrm>
          <a:off x="13887450" y="9398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47625</xdr:rowOff>
    </xdr:from>
    <xdr:to>
      <xdr:col>85</xdr:col>
      <xdr:colOff>127000</xdr:colOff>
      <xdr:row>58</xdr:row>
      <xdr:rowOff>47625</xdr:rowOff>
    </xdr:to>
    <xdr:cxnSp macro="">
      <xdr:nvCxnSpPr>
        <xdr:cNvPr id="356" name="直線コネクタ 355">
          <a:extLst>
            <a:ext uri="{FF2B5EF4-FFF2-40B4-BE49-F238E27FC236}">
              <a16:creationId xmlns:a16="http://schemas.microsoft.com/office/drawing/2014/main" id="{3286DCC8-0D6D-4135-B802-E244F53956E6}"/>
            </a:ext>
          </a:extLst>
        </xdr:cNvPr>
        <xdr:cNvCxnSpPr/>
      </xdr:nvCxnSpPr>
      <xdr:spPr>
        <a:xfrm>
          <a:off x="13935075" y="944562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122555</xdr:rowOff>
    </xdr:from>
    <xdr:to>
      <xdr:col>76</xdr:col>
      <xdr:colOff>165100</xdr:colOff>
      <xdr:row>58</xdr:row>
      <xdr:rowOff>52705</xdr:rowOff>
    </xdr:to>
    <xdr:sp macro="" textlink="">
      <xdr:nvSpPr>
        <xdr:cNvPr id="357" name="楕円 356">
          <a:extLst>
            <a:ext uri="{FF2B5EF4-FFF2-40B4-BE49-F238E27FC236}">
              <a16:creationId xmlns:a16="http://schemas.microsoft.com/office/drawing/2014/main" id="{B6D26782-833E-4544-838A-A8FEA68BD610}"/>
            </a:ext>
          </a:extLst>
        </xdr:cNvPr>
        <xdr:cNvSpPr/>
      </xdr:nvSpPr>
      <xdr:spPr>
        <a:xfrm>
          <a:off x="13096875" y="93649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xdr:rowOff>
    </xdr:from>
    <xdr:to>
      <xdr:col>81</xdr:col>
      <xdr:colOff>50800</xdr:colOff>
      <xdr:row>58</xdr:row>
      <xdr:rowOff>47625</xdr:rowOff>
    </xdr:to>
    <xdr:cxnSp macro="">
      <xdr:nvCxnSpPr>
        <xdr:cNvPr id="358" name="直線コネクタ 357">
          <a:extLst>
            <a:ext uri="{FF2B5EF4-FFF2-40B4-BE49-F238E27FC236}">
              <a16:creationId xmlns:a16="http://schemas.microsoft.com/office/drawing/2014/main" id="{46B41007-4107-4EC9-A3ED-E9B4B7CC4F71}"/>
            </a:ext>
          </a:extLst>
        </xdr:cNvPr>
        <xdr:cNvCxnSpPr/>
      </xdr:nvCxnSpPr>
      <xdr:spPr>
        <a:xfrm>
          <a:off x="13144500" y="9403080"/>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23495</xdr:rowOff>
    </xdr:from>
    <xdr:to>
      <xdr:col>72</xdr:col>
      <xdr:colOff>38100</xdr:colOff>
      <xdr:row>58</xdr:row>
      <xdr:rowOff>125095</xdr:rowOff>
    </xdr:to>
    <xdr:sp macro="" textlink="">
      <xdr:nvSpPr>
        <xdr:cNvPr id="359" name="楕円 358">
          <a:extLst>
            <a:ext uri="{FF2B5EF4-FFF2-40B4-BE49-F238E27FC236}">
              <a16:creationId xmlns:a16="http://schemas.microsoft.com/office/drawing/2014/main" id="{8EEF2B94-64EE-4FBE-B897-1F7CE4F32CC8}"/>
            </a:ext>
          </a:extLst>
        </xdr:cNvPr>
        <xdr:cNvSpPr/>
      </xdr:nvSpPr>
      <xdr:spPr>
        <a:xfrm>
          <a:off x="12296775" y="9427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1905</xdr:rowOff>
    </xdr:from>
    <xdr:to>
      <xdr:col>76</xdr:col>
      <xdr:colOff>114300</xdr:colOff>
      <xdr:row>58</xdr:row>
      <xdr:rowOff>74295</xdr:rowOff>
    </xdr:to>
    <xdr:cxnSp macro="">
      <xdr:nvCxnSpPr>
        <xdr:cNvPr id="360" name="直線コネクタ 359">
          <a:extLst>
            <a:ext uri="{FF2B5EF4-FFF2-40B4-BE49-F238E27FC236}">
              <a16:creationId xmlns:a16="http://schemas.microsoft.com/office/drawing/2014/main" id="{AB3DE5CF-84A8-4A49-9182-323246878297}"/>
            </a:ext>
          </a:extLst>
        </xdr:cNvPr>
        <xdr:cNvCxnSpPr/>
      </xdr:nvCxnSpPr>
      <xdr:spPr>
        <a:xfrm flipV="1">
          <a:off x="12344400" y="9403080"/>
          <a:ext cx="8001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153035</xdr:rowOff>
    </xdr:from>
    <xdr:to>
      <xdr:col>67</xdr:col>
      <xdr:colOff>101600</xdr:colOff>
      <xdr:row>58</xdr:row>
      <xdr:rowOff>83185</xdr:rowOff>
    </xdr:to>
    <xdr:sp macro="" textlink="">
      <xdr:nvSpPr>
        <xdr:cNvPr id="361" name="楕円 360">
          <a:extLst>
            <a:ext uri="{FF2B5EF4-FFF2-40B4-BE49-F238E27FC236}">
              <a16:creationId xmlns:a16="http://schemas.microsoft.com/office/drawing/2014/main" id="{6D67AA10-7BBF-4628-8C74-6AE60BB8E6E8}"/>
            </a:ext>
          </a:extLst>
        </xdr:cNvPr>
        <xdr:cNvSpPr/>
      </xdr:nvSpPr>
      <xdr:spPr>
        <a:xfrm>
          <a:off x="11487150" y="9392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32385</xdr:rowOff>
    </xdr:from>
    <xdr:to>
      <xdr:col>71</xdr:col>
      <xdr:colOff>177800</xdr:colOff>
      <xdr:row>58</xdr:row>
      <xdr:rowOff>74295</xdr:rowOff>
    </xdr:to>
    <xdr:cxnSp macro="">
      <xdr:nvCxnSpPr>
        <xdr:cNvPr id="362" name="直線コネクタ 361">
          <a:extLst>
            <a:ext uri="{FF2B5EF4-FFF2-40B4-BE49-F238E27FC236}">
              <a16:creationId xmlns:a16="http://schemas.microsoft.com/office/drawing/2014/main" id="{5F906E0E-4AE8-4BEC-9F5A-D7F7826E58DF}"/>
            </a:ext>
          </a:extLst>
        </xdr:cNvPr>
        <xdr:cNvCxnSpPr/>
      </xdr:nvCxnSpPr>
      <xdr:spPr>
        <a:xfrm>
          <a:off x="11534775" y="9430385"/>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62882</xdr:rowOff>
    </xdr:from>
    <xdr:ext cx="405111" cy="259045"/>
    <xdr:sp macro="" textlink="">
      <xdr:nvSpPr>
        <xdr:cNvPr id="363" name="n_1aveValue【保健センター・保健所】&#10;有形固定資産減価償却率">
          <a:extLst>
            <a:ext uri="{FF2B5EF4-FFF2-40B4-BE49-F238E27FC236}">
              <a16:creationId xmlns:a16="http://schemas.microsoft.com/office/drawing/2014/main" id="{16CB3279-27D3-41C5-87B0-DA147BA922B3}"/>
            </a:ext>
          </a:extLst>
        </xdr:cNvPr>
        <xdr:cNvSpPr txBox="1"/>
      </xdr:nvSpPr>
      <xdr:spPr>
        <a:xfrm>
          <a:off x="13745219" y="962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364" name="n_2aveValue【保健センター・保健所】&#10;有形固定資産減価償却率">
          <a:extLst>
            <a:ext uri="{FF2B5EF4-FFF2-40B4-BE49-F238E27FC236}">
              <a16:creationId xmlns:a16="http://schemas.microsoft.com/office/drawing/2014/main" id="{72A71BC4-C46F-432B-AC90-D821200D160B}"/>
            </a:ext>
          </a:extLst>
        </xdr:cNvPr>
        <xdr:cNvSpPr txBox="1"/>
      </xdr:nvSpPr>
      <xdr:spPr>
        <a:xfrm>
          <a:off x="12964169" y="963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365" name="n_3aveValue【保健センター・保健所】&#10;有形固定資産減価償却率">
          <a:extLst>
            <a:ext uri="{FF2B5EF4-FFF2-40B4-BE49-F238E27FC236}">
              <a16:creationId xmlns:a16="http://schemas.microsoft.com/office/drawing/2014/main" id="{AE516360-5552-4C84-8C97-E9ABC4A1D92D}"/>
            </a:ext>
          </a:extLst>
        </xdr:cNvPr>
        <xdr:cNvSpPr txBox="1"/>
      </xdr:nvSpPr>
      <xdr:spPr>
        <a:xfrm>
          <a:off x="12164069"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133367</xdr:rowOff>
    </xdr:from>
    <xdr:ext cx="405111" cy="259045"/>
    <xdr:sp macro="" textlink="">
      <xdr:nvSpPr>
        <xdr:cNvPr id="366" name="n_4aveValue【保健センター・保健所】&#10;有形固定資産減価償却率">
          <a:extLst>
            <a:ext uri="{FF2B5EF4-FFF2-40B4-BE49-F238E27FC236}">
              <a16:creationId xmlns:a16="http://schemas.microsoft.com/office/drawing/2014/main" id="{7D12AFF4-2606-48AE-BA67-135CAAC60845}"/>
            </a:ext>
          </a:extLst>
        </xdr:cNvPr>
        <xdr:cNvSpPr txBox="1"/>
      </xdr:nvSpPr>
      <xdr:spPr>
        <a:xfrm>
          <a:off x="11354444" y="953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114952</xdr:rowOff>
    </xdr:from>
    <xdr:ext cx="405111" cy="259045"/>
    <xdr:sp macro="" textlink="">
      <xdr:nvSpPr>
        <xdr:cNvPr id="367" name="n_1mainValue【保健センター・保健所】&#10;有形固定資産減価償却率">
          <a:extLst>
            <a:ext uri="{FF2B5EF4-FFF2-40B4-BE49-F238E27FC236}">
              <a16:creationId xmlns:a16="http://schemas.microsoft.com/office/drawing/2014/main" id="{797EDA2F-D7D2-4844-9EAA-25E6B40B88A5}"/>
            </a:ext>
          </a:extLst>
        </xdr:cNvPr>
        <xdr:cNvSpPr txBox="1"/>
      </xdr:nvSpPr>
      <xdr:spPr>
        <a:xfrm>
          <a:off x="13745219" y="919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69232</xdr:rowOff>
    </xdr:from>
    <xdr:ext cx="405111" cy="259045"/>
    <xdr:sp macro="" textlink="">
      <xdr:nvSpPr>
        <xdr:cNvPr id="368" name="n_2mainValue【保健センター・保健所】&#10;有形固定資産減価償却率">
          <a:extLst>
            <a:ext uri="{FF2B5EF4-FFF2-40B4-BE49-F238E27FC236}">
              <a16:creationId xmlns:a16="http://schemas.microsoft.com/office/drawing/2014/main" id="{FC93725F-003C-4448-BB1E-1A82B285FDFD}"/>
            </a:ext>
          </a:extLst>
        </xdr:cNvPr>
        <xdr:cNvSpPr txBox="1"/>
      </xdr:nvSpPr>
      <xdr:spPr>
        <a:xfrm>
          <a:off x="12964169" y="914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141622</xdr:rowOff>
    </xdr:from>
    <xdr:ext cx="405111" cy="259045"/>
    <xdr:sp macro="" textlink="">
      <xdr:nvSpPr>
        <xdr:cNvPr id="369" name="n_3mainValue【保健センター・保健所】&#10;有形固定資産減価償却率">
          <a:extLst>
            <a:ext uri="{FF2B5EF4-FFF2-40B4-BE49-F238E27FC236}">
              <a16:creationId xmlns:a16="http://schemas.microsoft.com/office/drawing/2014/main" id="{2C8AA9FF-A1E1-43F2-866B-68619232D96A}"/>
            </a:ext>
          </a:extLst>
        </xdr:cNvPr>
        <xdr:cNvSpPr txBox="1"/>
      </xdr:nvSpPr>
      <xdr:spPr>
        <a:xfrm>
          <a:off x="12164069"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99712</xdr:rowOff>
    </xdr:from>
    <xdr:ext cx="405111" cy="259045"/>
    <xdr:sp macro="" textlink="">
      <xdr:nvSpPr>
        <xdr:cNvPr id="370" name="n_4mainValue【保健センター・保健所】&#10;有形固定資産減価償却率">
          <a:extLst>
            <a:ext uri="{FF2B5EF4-FFF2-40B4-BE49-F238E27FC236}">
              <a16:creationId xmlns:a16="http://schemas.microsoft.com/office/drawing/2014/main" id="{E63829D8-DCA8-40A6-B917-1B8B2226A5AC}"/>
            </a:ext>
          </a:extLst>
        </xdr:cNvPr>
        <xdr:cNvSpPr txBox="1"/>
      </xdr:nvSpPr>
      <xdr:spPr>
        <a:xfrm>
          <a:off x="11354444" y="9180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BED67D20-6850-459D-BD26-51654549656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3B467BD3-1915-4C3D-8684-F6D9E53EF3B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9A567F97-23D1-4A58-A811-312CB6F7403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20410D42-0CE7-4D3D-8745-724D12D2083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6EA8DE07-6BBB-453A-854A-2F508789B62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0D2FFF71-698B-4F77-95D3-B4B3F13FB84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80A082D7-0108-4DB7-968E-6F2B11FE081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D121EA80-81BC-4260-B372-0052ECB5110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1BFB9B00-AEE4-41B7-84F3-35620024FEF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A4F9A270-0794-4B46-9D79-5B8AF7329A9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1" name="直線コネクタ 380">
          <a:extLst>
            <a:ext uri="{FF2B5EF4-FFF2-40B4-BE49-F238E27FC236}">
              <a16:creationId xmlns:a16="http://schemas.microsoft.com/office/drawing/2014/main" id="{DD48F907-F76E-4715-BD2D-7DA4ABA556E3}"/>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2" name="テキスト ボックス 381">
          <a:extLst>
            <a:ext uri="{FF2B5EF4-FFF2-40B4-BE49-F238E27FC236}">
              <a16:creationId xmlns:a16="http://schemas.microsoft.com/office/drawing/2014/main" id="{CB294CDE-26E9-4E47-B900-FC356356584E}"/>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3" name="直線コネクタ 382">
          <a:extLst>
            <a:ext uri="{FF2B5EF4-FFF2-40B4-BE49-F238E27FC236}">
              <a16:creationId xmlns:a16="http://schemas.microsoft.com/office/drawing/2014/main" id="{AA7341EA-E833-4262-A195-E1AE084CC24B}"/>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4" name="テキスト ボックス 383">
          <a:extLst>
            <a:ext uri="{FF2B5EF4-FFF2-40B4-BE49-F238E27FC236}">
              <a16:creationId xmlns:a16="http://schemas.microsoft.com/office/drawing/2014/main" id="{C88FEF11-859E-4C5C-A95E-80624705A031}"/>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5" name="直線コネクタ 384">
          <a:extLst>
            <a:ext uri="{FF2B5EF4-FFF2-40B4-BE49-F238E27FC236}">
              <a16:creationId xmlns:a16="http://schemas.microsoft.com/office/drawing/2014/main" id="{1D583F1B-4C86-4085-9C81-E41FDACC6429}"/>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6" name="テキスト ボックス 385">
          <a:extLst>
            <a:ext uri="{FF2B5EF4-FFF2-40B4-BE49-F238E27FC236}">
              <a16:creationId xmlns:a16="http://schemas.microsoft.com/office/drawing/2014/main" id="{1BD29F68-B9DA-4E49-8F75-7DD232E2FA39}"/>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7" name="直線コネクタ 386">
          <a:extLst>
            <a:ext uri="{FF2B5EF4-FFF2-40B4-BE49-F238E27FC236}">
              <a16:creationId xmlns:a16="http://schemas.microsoft.com/office/drawing/2014/main" id="{63A473DF-CEB8-4A09-B6B7-FB3B9CC6482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8" name="テキスト ボックス 387">
          <a:extLst>
            <a:ext uri="{FF2B5EF4-FFF2-40B4-BE49-F238E27FC236}">
              <a16:creationId xmlns:a16="http://schemas.microsoft.com/office/drawing/2014/main" id="{ACEE2316-ECC4-4D27-9766-2D01C7EFAD2B}"/>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9" name="直線コネクタ 388">
          <a:extLst>
            <a:ext uri="{FF2B5EF4-FFF2-40B4-BE49-F238E27FC236}">
              <a16:creationId xmlns:a16="http://schemas.microsoft.com/office/drawing/2014/main" id="{4FFBD682-C86E-4754-AAAD-C574EFEF0050}"/>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0" name="テキスト ボックス 389">
          <a:extLst>
            <a:ext uri="{FF2B5EF4-FFF2-40B4-BE49-F238E27FC236}">
              <a16:creationId xmlns:a16="http://schemas.microsoft.com/office/drawing/2014/main" id="{11ED22A3-72AD-4141-AEA7-E361DC7B40E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35519F1D-3A39-4B64-BFFF-70B01D9F819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16319761-C09D-4F1D-8ED6-2B038600ED8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813320D0-32D2-48F7-8CC8-B352069548E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394" name="直線コネクタ 393">
          <a:extLst>
            <a:ext uri="{FF2B5EF4-FFF2-40B4-BE49-F238E27FC236}">
              <a16:creationId xmlns:a16="http://schemas.microsoft.com/office/drawing/2014/main" id="{06C9C8AE-39C5-43DC-A67D-949208C6555B}"/>
            </a:ext>
          </a:extLst>
        </xdr:cNvPr>
        <xdr:cNvCxnSpPr/>
      </xdr:nvCxnSpPr>
      <xdr:spPr>
        <a:xfrm flipV="1">
          <a:off x="19954239" y="9077325"/>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6ADDA999-AAE8-42A8-886E-B6D7F0733099}"/>
            </a:ext>
          </a:extLst>
        </xdr:cNvPr>
        <xdr:cNvSpPr txBox="1"/>
      </xdr:nvSpPr>
      <xdr:spPr>
        <a:xfrm>
          <a:off x="19992975" y="1043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396" name="直線コネクタ 395">
          <a:extLst>
            <a:ext uri="{FF2B5EF4-FFF2-40B4-BE49-F238E27FC236}">
              <a16:creationId xmlns:a16="http://schemas.microsoft.com/office/drawing/2014/main" id="{3E5B65C2-213D-48F2-B6FC-67019AEE6BAE}"/>
            </a:ext>
          </a:extLst>
        </xdr:cNvPr>
        <xdr:cNvCxnSpPr/>
      </xdr:nvCxnSpPr>
      <xdr:spPr>
        <a:xfrm>
          <a:off x="19878675" y="104273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02D194AF-EA46-47F8-8C62-623850C1DA82}"/>
            </a:ext>
          </a:extLst>
        </xdr:cNvPr>
        <xdr:cNvSpPr txBox="1"/>
      </xdr:nvSpPr>
      <xdr:spPr>
        <a:xfrm>
          <a:off x="19992975" y="886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398" name="直線コネクタ 397">
          <a:extLst>
            <a:ext uri="{FF2B5EF4-FFF2-40B4-BE49-F238E27FC236}">
              <a16:creationId xmlns:a16="http://schemas.microsoft.com/office/drawing/2014/main" id="{8505EB8C-92CF-44C9-A093-FC40F2BD8508}"/>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3D582FFB-4C03-4585-AB8E-DD496FDE387D}"/>
            </a:ext>
          </a:extLst>
        </xdr:cNvPr>
        <xdr:cNvSpPr txBox="1"/>
      </xdr:nvSpPr>
      <xdr:spPr>
        <a:xfrm>
          <a:off x="19992975" y="10078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00" name="フローチャート: 判断 399">
          <a:extLst>
            <a:ext uri="{FF2B5EF4-FFF2-40B4-BE49-F238E27FC236}">
              <a16:creationId xmlns:a16="http://schemas.microsoft.com/office/drawing/2014/main" id="{C9FFE598-F8DB-4E20-9411-6A7FEEAF75FF}"/>
            </a:ext>
          </a:extLst>
        </xdr:cNvPr>
        <xdr:cNvSpPr/>
      </xdr:nvSpPr>
      <xdr:spPr>
        <a:xfrm>
          <a:off x="19897725" y="100939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01" name="フローチャート: 判断 400">
          <a:extLst>
            <a:ext uri="{FF2B5EF4-FFF2-40B4-BE49-F238E27FC236}">
              <a16:creationId xmlns:a16="http://schemas.microsoft.com/office/drawing/2014/main" id="{F75B8D1D-4479-420B-AFDC-81AC14DEBE0D}"/>
            </a:ext>
          </a:extLst>
        </xdr:cNvPr>
        <xdr:cNvSpPr/>
      </xdr:nvSpPr>
      <xdr:spPr>
        <a:xfrm>
          <a:off x="19154775" y="100952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02" name="フローチャート: 判断 401">
          <a:extLst>
            <a:ext uri="{FF2B5EF4-FFF2-40B4-BE49-F238E27FC236}">
              <a16:creationId xmlns:a16="http://schemas.microsoft.com/office/drawing/2014/main" id="{299BE7A2-8EA2-43AF-9F89-138EFD28159B}"/>
            </a:ext>
          </a:extLst>
        </xdr:cNvPr>
        <xdr:cNvSpPr/>
      </xdr:nvSpPr>
      <xdr:spPr>
        <a:xfrm>
          <a:off x="18345150" y="10125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403" name="フローチャート: 判断 402">
          <a:extLst>
            <a:ext uri="{FF2B5EF4-FFF2-40B4-BE49-F238E27FC236}">
              <a16:creationId xmlns:a16="http://schemas.microsoft.com/office/drawing/2014/main" id="{3FDD3AD3-C512-4226-9208-09A9F281EAB7}"/>
            </a:ext>
          </a:extLst>
        </xdr:cNvPr>
        <xdr:cNvSpPr/>
      </xdr:nvSpPr>
      <xdr:spPr>
        <a:xfrm>
          <a:off x="17554575" y="1013714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04" name="フローチャート: 判断 403">
          <a:extLst>
            <a:ext uri="{FF2B5EF4-FFF2-40B4-BE49-F238E27FC236}">
              <a16:creationId xmlns:a16="http://schemas.microsoft.com/office/drawing/2014/main" id="{3AE5B89E-F533-4435-8D20-6E07BF4B64B3}"/>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D7D4874C-A84C-4BE7-B388-18F5689E730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73C39FF6-3529-4A90-A760-60E7C129DEA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42A9C915-6C5B-4E36-8149-41E0D81412B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C9A9CEDD-332A-4CBC-9727-EABBB81DFB6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FC3232E5-034B-446E-AC4E-2EE2F4D5E98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2540</xdr:rowOff>
    </xdr:from>
    <xdr:to>
      <xdr:col>116</xdr:col>
      <xdr:colOff>114300</xdr:colOff>
      <xdr:row>62</xdr:row>
      <xdr:rowOff>104140</xdr:rowOff>
    </xdr:to>
    <xdr:sp macro="" textlink="">
      <xdr:nvSpPr>
        <xdr:cNvPr id="410" name="楕円 409">
          <a:extLst>
            <a:ext uri="{FF2B5EF4-FFF2-40B4-BE49-F238E27FC236}">
              <a16:creationId xmlns:a16="http://schemas.microsoft.com/office/drawing/2014/main" id="{9FC5DA17-7B40-45F2-B68E-FD5E9E3C2983}"/>
            </a:ext>
          </a:extLst>
        </xdr:cNvPr>
        <xdr:cNvSpPr/>
      </xdr:nvSpPr>
      <xdr:spPr>
        <a:xfrm>
          <a:off x="19897725" y="100514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25417</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8D142FC5-0A2F-4AF1-A864-86A3EE124AEA}"/>
            </a:ext>
          </a:extLst>
        </xdr:cNvPr>
        <xdr:cNvSpPr txBox="1"/>
      </xdr:nvSpPr>
      <xdr:spPr>
        <a:xfrm>
          <a:off x="19992975" y="991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12700</xdr:rowOff>
    </xdr:from>
    <xdr:to>
      <xdr:col>112</xdr:col>
      <xdr:colOff>38100</xdr:colOff>
      <xdr:row>62</xdr:row>
      <xdr:rowOff>114300</xdr:rowOff>
    </xdr:to>
    <xdr:sp macro="" textlink="">
      <xdr:nvSpPr>
        <xdr:cNvPr id="412" name="楕円 411">
          <a:extLst>
            <a:ext uri="{FF2B5EF4-FFF2-40B4-BE49-F238E27FC236}">
              <a16:creationId xmlns:a16="http://schemas.microsoft.com/office/drawing/2014/main" id="{EC3D6076-D76E-4436-BA88-CF02D840AFA8}"/>
            </a:ext>
          </a:extLst>
        </xdr:cNvPr>
        <xdr:cNvSpPr/>
      </xdr:nvSpPr>
      <xdr:spPr>
        <a:xfrm>
          <a:off x="19154775" y="100584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53340</xdr:rowOff>
    </xdr:from>
    <xdr:to>
      <xdr:col>116</xdr:col>
      <xdr:colOff>63500</xdr:colOff>
      <xdr:row>62</xdr:row>
      <xdr:rowOff>63500</xdr:rowOff>
    </xdr:to>
    <xdr:cxnSp macro="">
      <xdr:nvCxnSpPr>
        <xdr:cNvPr id="413" name="直線コネクタ 412">
          <a:extLst>
            <a:ext uri="{FF2B5EF4-FFF2-40B4-BE49-F238E27FC236}">
              <a16:creationId xmlns:a16="http://schemas.microsoft.com/office/drawing/2014/main" id="{1BFE0B46-BD7E-4444-84F9-5E454D0EF415}"/>
            </a:ext>
          </a:extLst>
        </xdr:cNvPr>
        <xdr:cNvCxnSpPr/>
      </xdr:nvCxnSpPr>
      <xdr:spPr>
        <a:xfrm flipV="1">
          <a:off x="19202400" y="10099040"/>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25400</xdr:rowOff>
    </xdr:from>
    <xdr:to>
      <xdr:col>107</xdr:col>
      <xdr:colOff>101600</xdr:colOff>
      <xdr:row>62</xdr:row>
      <xdr:rowOff>127000</xdr:rowOff>
    </xdr:to>
    <xdr:sp macro="" textlink="">
      <xdr:nvSpPr>
        <xdr:cNvPr id="414" name="楕円 413">
          <a:extLst>
            <a:ext uri="{FF2B5EF4-FFF2-40B4-BE49-F238E27FC236}">
              <a16:creationId xmlns:a16="http://schemas.microsoft.com/office/drawing/2014/main" id="{9BB35EE4-4928-4AB3-B8E3-23011A68E308}"/>
            </a:ext>
          </a:extLst>
        </xdr:cNvPr>
        <xdr:cNvSpPr/>
      </xdr:nvSpPr>
      <xdr:spPr>
        <a:xfrm>
          <a:off x="18345150" y="100774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63500</xdr:rowOff>
    </xdr:from>
    <xdr:to>
      <xdr:col>111</xdr:col>
      <xdr:colOff>177800</xdr:colOff>
      <xdr:row>62</xdr:row>
      <xdr:rowOff>76200</xdr:rowOff>
    </xdr:to>
    <xdr:cxnSp macro="">
      <xdr:nvCxnSpPr>
        <xdr:cNvPr id="415" name="直線コネクタ 414">
          <a:extLst>
            <a:ext uri="{FF2B5EF4-FFF2-40B4-BE49-F238E27FC236}">
              <a16:creationId xmlns:a16="http://schemas.microsoft.com/office/drawing/2014/main" id="{7C8A51A2-C567-44DB-8B9C-DE7D6BADD9EA}"/>
            </a:ext>
          </a:extLst>
        </xdr:cNvPr>
        <xdr:cNvCxnSpPr/>
      </xdr:nvCxnSpPr>
      <xdr:spPr>
        <a:xfrm flipV="1">
          <a:off x="18392775" y="10115550"/>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114300</xdr:rowOff>
    </xdr:from>
    <xdr:to>
      <xdr:col>102</xdr:col>
      <xdr:colOff>165100</xdr:colOff>
      <xdr:row>62</xdr:row>
      <xdr:rowOff>44450</xdr:rowOff>
    </xdr:to>
    <xdr:sp macro="" textlink="">
      <xdr:nvSpPr>
        <xdr:cNvPr id="416" name="楕円 415">
          <a:extLst>
            <a:ext uri="{FF2B5EF4-FFF2-40B4-BE49-F238E27FC236}">
              <a16:creationId xmlns:a16="http://schemas.microsoft.com/office/drawing/2014/main" id="{2419AB18-CDEF-4771-B674-CF1E9F39BB3E}"/>
            </a:ext>
          </a:extLst>
        </xdr:cNvPr>
        <xdr:cNvSpPr/>
      </xdr:nvSpPr>
      <xdr:spPr>
        <a:xfrm>
          <a:off x="17554575" y="10001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165100</xdr:rowOff>
    </xdr:from>
    <xdr:to>
      <xdr:col>107</xdr:col>
      <xdr:colOff>50800</xdr:colOff>
      <xdr:row>62</xdr:row>
      <xdr:rowOff>76200</xdr:rowOff>
    </xdr:to>
    <xdr:cxnSp macro="">
      <xdr:nvCxnSpPr>
        <xdr:cNvPr id="417" name="直線コネクタ 416">
          <a:extLst>
            <a:ext uri="{FF2B5EF4-FFF2-40B4-BE49-F238E27FC236}">
              <a16:creationId xmlns:a16="http://schemas.microsoft.com/office/drawing/2014/main" id="{24B31157-30FF-4AE7-9D1F-8FC7D90BC477}"/>
            </a:ext>
          </a:extLst>
        </xdr:cNvPr>
        <xdr:cNvCxnSpPr/>
      </xdr:nvCxnSpPr>
      <xdr:spPr>
        <a:xfrm>
          <a:off x="17602200" y="10048875"/>
          <a:ext cx="7905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127000</xdr:rowOff>
    </xdr:from>
    <xdr:to>
      <xdr:col>98</xdr:col>
      <xdr:colOff>38100</xdr:colOff>
      <xdr:row>62</xdr:row>
      <xdr:rowOff>57150</xdr:rowOff>
    </xdr:to>
    <xdr:sp macro="" textlink="">
      <xdr:nvSpPr>
        <xdr:cNvPr id="418" name="楕円 417">
          <a:extLst>
            <a:ext uri="{FF2B5EF4-FFF2-40B4-BE49-F238E27FC236}">
              <a16:creationId xmlns:a16="http://schemas.microsoft.com/office/drawing/2014/main" id="{9C1217CB-301B-445E-8DEA-C5015932F5BC}"/>
            </a:ext>
          </a:extLst>
        </xdr:cNvPr>
        <xdr:cNvSpPr/>
      </xdr:nvSpPr>
      <xdr:spPr>
        <a:xfrm>
          <a:off x="16754475" y="10010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165100</xdr:rowOff>
    </xdr:from>
    <xdr:to>
      <xdr:col>102</xdr:col>
      <xdr:colOff>114300</xdr:colOff>
      <xdr:row>62</xdr:row>
      <xdr:rowOff>6350</xdr:rowOff>
    </xdr:to>
    <xdr:cxnSp macro="">
      <xdr:nvCxnSpPr>
        <xdr:cNvPr id="419" name="直線コネクタ 418">
          <a:extLst>
            <a:ext uri="{FF2B5EF4-FFF2-40B4-BE49-F238E27FC236}">
              <a16:creationId xmlns:a16="http://schemas.microsoft.com/office/drawing/2014/main" id="{5EC265A3-6736-4536-81C0-921357BDCE72}"/>
            </a:ext>
          </a:extLst>
        </xdr:cNvPr>
        <xdr:cNvCxnSpPr/>
      </xdr:nvCxnSpPr>
      <xdr:spPr>
        <a:xfrm flipV="1">
          <a:off x="16802100" y="1004887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420" name="n_1aveValue【保健センター・保健所】&#10;一人当たり面積">
          <a:extLst>
            <a:ext uri="{FF2B5EF4-FFF2-40B4-BE49-F238E27FC236}">
              <a16:creationId xmlns:a16="http://schemas.microsoft.com/office/drawing/2014/main" id="{5A644245-0F9E-4667-A951-69B019C4BCD0}"/>
            </a:ext>
          </a:extLst>
        </xdr:cNvPr>
        <xdr:cNvSpPr txBox="1"/>
      </xdr:nvSpPr>
      <xdr:spPr>
        <a:xfrm>
          <a:off x="18983402"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421" name="n_2aveValue【保健センター・保健所】&#10;一人当たり面積">
          <a:extLst>
            <a:ext uri="{FF2B5EF4-FFF2-40B4-BE49-F238E27FC236}">
              <a16:creationId xmlns:a16="http://schemas.microsoft.com/office/drawing/2014/main" id="{A98DF83A-2271-46DE-9A3F-E0AB6D08BCA3}"/>
            </a:ext>
          </a:extLst>
        </xdr:cNvPr>
        <xdr:cNvSpPr txBox="1"/>
      </xdr:nvSpPr>
      <xdr:spPr>
        <a:xfrm>
          <a:off x="181833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422" name="n_3aveValue【保健センター・保健所】&#10;一人当たり面積">
          <a:extLst>
            <a:ext uri="{FF2B5EF4-FFF2-40B4-BE49-F238E27FC236}">
              <a16:creationId xmlns:a16="http://schemas.microsoft.com/office/drawing/2014/main" id="{82A9F9F5-8453-4F2B-A657-66AF634AFB55}"/>
            </a:ext>
          </a:extLst>
        </xdr:cNvPr>
        <xdr:cNvSpPr txBox="1"/>
      </xdr:nvSpPr>
      <xdr:spPr>
        <a:xfrm>
          <a:off x="17383202" y="1022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423" name="n_4aveValue【保健センター・保健所】&#10;一人当たり面積">
          <a:extLst>
            <a:ext uri="{FF2B5EF4-FFF2-40B4-BE49-F238E27FC236}">
              <a16:creationId xmlns:a16="http://schemas.microsoft.com/office/drawing/2014/main" id="{D40D1CE3-3E6F-484D-A981-169FD312505C}"/>
            </a:ext>
          </a:extLst>
        </xdr:cNvPr>
        <xdr:cNvSpPr txBox="1"/>
      </xdr:nvSpPr>
      <xdr:spPr>
        <a:xfrm>
          <a:off x="16592627" y="1014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130827</xdr:rowOff>
    </xdr:from>
    <xdr:ext cx="469744" cy="259045"/>
    <xdr:sp macro="" textlink="">
      <xdr:nvSpPr>
        <xdr:cNvPr id="424" name="n_1mainValue【保健センター・保健所】&#10;一人当たり面積">
          <a:extLst>
            <a:ext uri="{FF2B5EF4-FFF2-40B4-BE49-F238E27FC236}">
              <a16:creationId xmlns:a16="http://schemas.microsoft.com/office/drawing/2014/main" id="{95EFDE28-5794-4D8F-845E-99E3DB230AA3}"/>
            </a:ext>
          </a:extLst>
        </xdr:cNvPr>
        <xdr:cNvSpPr txBox="1"/>
      </xdr:nvSpPr>
      <xdr:spPr>
        <a:xfrm>
          <a:off x="18983402" y="98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425" name="n_2mainValue【保健センター・保健所】&#10;一人当たり面積">
          <a:extLst>
            <a:ext uri="{FF2B5EF4-FFF2-40B4-BE49-F238E27FC236}">
              <a16:creationId xmlns:a16="http://schemas.microsoft.com/office/drawing/2014/main" id="{4A41E907-5256-4FD9-8A63-7ED1C673C66D}"/>
            </a:ext>
          </a:extLst>
        </xdr:cNvPr>
        <xdr:cNvSpPr txBox="1"/>
      </xdr:nvSpPr>
      <xdr:spPr>
        <a:xfrm>
          <a:off x="181833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60977</xdr:rowOff>
    </xdr:from>
    <xdr:ext cx="469744" cy="259045"/>
    <xdr:sp macro="" textlink="">
      <xdr:nvSpPr>
        <xdr:cNvPr id="426" name="n_3mainValue【保健センター・保健所】&#10;一人当たり面積">
          <a:extLst>
            <a:ext uri="{FF2B5EF4-FFF2-40B4-BE49-F238E27FC236}">
              <a16:creationId xmlns:a16="http://schemas.microsoft.com/office/drawing/2014/main" id="{756513C1-1305-4032-A47A-417211949ADE}"/>
            </a:ext>
          </a:extLst>
        </xdr:cNvPr>
        <xdr:cNvSpPr txBox="1"/>
      </xdr:nvSpPr>
      <xdr:spPr>
        <a:xfrm>
          <a:off x="173832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73677</xdr:rowOff>
    </xdr:from>
    <xdr:ext cx="469744" cy="259045"/>
    <xdr:sp macro="" textlink="">
      <xdr:nvSpPr>
        <xdr:cNvPr id="427" name="n_4mainValue【保健センター・保健所】&#10;一人当たり面積">
          <a:extLst>
            <a:ext uri="{FF2B5EF4-FFF2-40B4-BE49-F238E27FC236}">
              <a16:creationId xmlns:a16="http://schemas.microsoft.com/office/drawing/2014/main" id="{F24F1D86-AEF2-4274-8469-BE027C4AFA02}"/>
            </a:ext>
          </a:extLst>
        </xdr:cNvPr>
        <xdr:cNvSpPr txBox="1"/>
      </xdr:nvSpPr>
      <xdr:spPr>
        <a:xfrm>
          <a:off x="16592627" y="979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4A532F78-4569-4555-8697-6FC80469D36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9725D452-C61C-4205-BB84-4C2B16EE1ED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EB19382A-DE14-49B4-AB49-ED83EF7D8C4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CEE0388A-81AB-4D6B-910D-B3B1766C614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F09AF8FC-A699-4007-89D0-73C38FF52B8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82963C6C-FF67-4D30-9AC9-6DC88156223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7BFE5B63-4F5F-4013-A550-EB5E7A148B7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5E6EBADA-73F1-4B46-AE86-2D1BC9676ED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6C1A98D8-4D61-4F74-8129-D83C8360DA8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44E8F655-5D81-40FB-B1E8-767F11CB86B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38B2B40E-3A78-4B05-A1F7-52292EBC91B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9" name="直線コネクタ 438">
          <a:extLst>
            <a:ext uri="{FF2B5EF4-FFF2-40B4-BE49-F238E27FC236}">
              <a16:creationId xmlns:a16="http://schemas.microsoft.com/office/drawing/2014/main" id="{AB9E004A-6FAB-4F54-ABE7-62431EA6B507}"/>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0" name="テキスト ボックス 439">
          <a:extLst>
            <a:ext uri="{FF2B5EF4-FFF2-40B4-BE49-F238E27FC236}">
              <a16:creationId xmlns:a16="http://schemas.microsoft.com/office/drawing/2014/main" id="{B0C32169-400D-45AC-AC36-A7B4B1B8CE4A}"/>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1" name="直線コネクタ 440">
          <a:extLst>
            <a:ext uri="{FF2B5EF4-FFF2-40B4-BE49-F238E27FC236}">
              <a16:creationId xmlns:a16="http://schemas.microsoft.com/office/drawing/2014/main" id="{53E5F403-30E2-48F5-BE92-BC56F452711F}"/>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2" name="テキスト ボックス 441">
          <a:extLst>
            <a:ext uri="{FF2B5EF4-FFF2-40B4-BE49-F238E27FC236}">
              <a16:creationId xmlns:a16="http://schemas.microsoft.com/office/drawing/2014/main" id="{D3109B0A-18CA-4C92-9715-1A9842CF99AD}"/>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3" name="直線コネクタ 442">
          <a:extLst>
            <a:ext uri="{FF2B5EF4-FFF2-40B4-BE49-F238E27FC236}">
              <a16:creationId xmlns:a16="http://schemas.microsoft.com/office/drawing/2014/main" id="{66E69CF6-CA78-4D5A-A4BA-114DE8D9884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4" name="テキスト ボックス 443">
          <a:extLst>
            <a:ext uri="{FF2B5EF4-FFF2-40B4-BE49-F238E27FC236}">
              <a16:creationId xmlns:a16="http://schemas.microsoft.com/office/drawing/2014/main" id="{404F8889-2E26-4804-AE5D-15CF1AC2E104}"/>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5" name="直線コネクタ 444">
          <a:extLst>
            <a:ext uri="{FF2B5EF4-FFF2-40B4-BE49-F238E27FC236}">
              <a16:creationId xmlns:a16="http://schemas.microsoft.com/office/drawing/2014/main" id="{8A50D9DB-FE0B-41F5-B2A6-4DC4F2B63EAE}"/>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6" name="テキスト ボックス 445">
          <a:extLst>
            <a:ext uri="{FF2B5EF4-FFF2-40B4-BE49-F238E27FC236}">
              <a16:creationId xmlns:a16="http://schemas.microsoft.com/office/drawing/2014/main" id="{894C14B2-3EA7-40C2-9A80-C6BCE87EC7FE}"/>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7" name="直線コネクタ 446">
          <a:extLst>
            <a:ext uri="{FF2B5EF4-FFF2-40B4-BE49-F238E27FC236}">
              <a16:creationId xmlns:a16="http://schemas.microsoft.com/office/drawing/2014/main" id="{BF63028D-FB43-4D1E-B982-08233C08BEF8}"/>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8" name="テキスト ボックス 447">
          <a:extLst>
            <a:ext uri="{FF2B5EF4-FFF2-40B4-BE49-F238E27FC236}">
              <a16:creationId xmlns:a16="http://schemas.microsoft.com/office/drawing/2014/main" id="{2983B84E-AD39-40E8-818C-7A88BF37B934}"/>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A6B213C1-B284-4AAC-A6D4-FFE35B117DF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0" name="テキスト ボックス 449">
          <a:extLst>
            <a:ext uri="{FF2B5EF4-FFF2-40B4-BE49-F238E27FC236}">
              <a16:creationId xmlns:a16="http://schemas.microsoft.com/office/drawing/2014/main" id="{9423E3DA-51A7-4718-B7F0-FC4954F1D1D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C1A18EA9-040A-4D8C-8597-D2B127A6396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452" name="直線コネクタ 451">
          <a:extLst>
            <a:ext uri="{FF2B5EF4-FFF2-40B4-BE49-F238E27FC236}">
              <a16:creationId xmlns:a16="http://schemas.microsoft.com/office/drawing/2014/main" id="{7A710211-4D5A-4892-984E-239B246CCDCD}"/>
            </a:ext>
          </a:extLst>
        </xdr:cNvPr>
        <xdr:cNvCxnSpPr/>
      </xdr:nvCxnSpPr>
      <xdr:spPr>
        <a:xfrm flipV="1">
          <a:off x="14696439" y="12560300"/>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D929256E-842E-4059-BC15-B31ED7822E68}"/>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54" name="直線コネクタ 453">
          <a:extLst>
            <a:ext uri="{FF2B5EF4-FFF2-40B4-BE49-F238E27FC236}">
              <a16:creationId xmlns:a16="http://schemas.microsoft.com/office/drawing/2014/main" id="{3F2202E4-3AE1-4199-80B7-25468055B5FD}"/>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55" name="【消防施設】&#10;有形固定資産減価償却率最大値テキスト">
          <a:extLst>
            <a:ext uri="{FF2B5EF4-FFF2-40B4-BE49-F238E27FC236}">
              <a16:creationId xmlns:a16="http://schemas.microsoft.com/office/drawing/2014/main" id="{22A682AE-1775-44D8-A35B-206CB484D566}"/>
            </a:ext>
          </a:extLst>
        </xdr:cNvPr>
        <xdr:cNvSpPr txBox="1"/>
      </xdr:nvSpPr>
      <xdr:spPr>
        <a:xfrm>
          <a:off x="14735175" y="1234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56" name="直線コネクタ 455">
          <a:extLst>
            <a:ext uri="{FF2B5EF4-FFF2-40B4-BE49-F238E27FC236}">
              <a16:creationId xmlns:a16="http://schemas.microsoft.com/office/drawing/2014/main" id="{DB671C9F-88BD-4442-A1D9-A94FDCF96A69}"/>
            </a:ext>
          </a:extLst>
        </xdr:cNvPr>
        <xdr:cNvCxnSpPr/>
      </xdr:nvCxnSpPr>
      <xdr:spPr>
        <a:xfrm>
          <a:off x="14611350" y="12560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35683A67-54A7-4CBA-9DDA-E32E5EB58B17}"/>
            </a:ext>
          </a:extLst>
        </xdr:cNvPr>
        <xdr:cNvSpPr txBox="1"/>
      </xdr:nvSpPr>
      <xdr:spPr>
        <a:xfrm>
          <a:off x="14735175" y="13248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458" name="フローチャート: 判断 457">
          <a:extLst>
            <a:ext uri="{FF2B5EF4-FFF2-40B4-BE49-F238E27FC236}">
              <a16:creationId xmlns:a16="http://schemas.microsoft.com/office/drawing/2014/main" id="{386A531F-05B2-4BFE-A593-3C974C0FD650}"/>
            </a:ext>
          </a:extLst>
        </xdr:cNvPr>
        <xdr:cNvSpPr/>
      </xdr:nvSpPr>
      <xdr:spPr>
        <a:xfrm>
          <a:off x="14649450"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59" name="フローチャート: 判断 458">
          <a:extLst>
            <a:ext uri="{FF2B5EF4-FFF2-40B4-BE49-F238E27FC236}">
              <a16:creationId xmlns:a16="http://schemas.microsoft.com/office/drawing/2014/main" id="{D486F1F5-8D54-4147-8000-EFED6BEFFDC0}"/>
            </a:ext>
          </a:extLst>
        </xdr:cNvPr>
        <xdr:cNvSpPr/>
      </xdr:nvSpPr>
      <xdr:spPr>
        <a:xfrm>
          <a:off x="13887450" y="13355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460" name="フローチャート: 判断 459">
          <a:extLst>
            <a:ext uri="{FF2B5EF4-FFF2-40B4-BE49-F238E27FC236}">
              <a16:creationId xmlns:a16="http://schemas.microsoft.com/office/drawing/2014/main" id="{C5A624E9-DCFD-48B9-A3CF-47C8F2F180FF}"/>
            </a:ext>
          </a:extLst>
        </xdr:cNvPr>
        <xdr:cNvSpPr/>
      </xdr:nvSpPr>
      <xdr:spPr>
        <a:xfrm>
          <a:off x="13096875" y="13317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461" name="フローチャート: 判断 460">
          <a:extLst>
            <a:ext uri="{FF2B5EF4-FFF2-40B4-BE49-F238E27FC236}">
              <a16:creationId xmlns:a16="http://schemas.microsoft.com/office/drawing/2014/main" id="{8827353A-298B-4EBD-BEA7-D18147C9113D}"/>
            </a:ext>
          </a:extLst>
        </xdr:cNvPr>
        <xdr:cNvSpPr/>
      </xdr:nvSpPr>
      <xdr:spPr>
        <a:xfrm>
          <a:off x="12296775" y="132473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462" name="フローチャート: 判断 461">
          <a:extLst>
            <a:ext uri="{FF2B5EF4-FFF2-40B4-BE49-F238E27FC236}">
              <a16:creationId xmlns:a16="http://schemas.microsoft.com/office/drawing/2014/main" id="{BEAC0A82-6A0E-4D1D-ADEB-60666A8E1792}"/>
            </a:ext>
          </a:extLst>
        </xdr:cNvPr>
        <xdr:cNvSpPr/>
      </xdr:nvSpPr>
      <xdr:spPr>
        <a:xfrm>
          <a:off x="11487150" y="132467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449023D-DCF8-4B9C-9087-4096043D856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E93E3AB9-CB06-4B04-9C26-BD97459C931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4CD695E4-9C4F-4902-BDA3-8F317AA34C5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2B383B18-F989-424D-A435-45F595C721F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18A3B9FC-94DB-41BA-99FA-78293DC1CD4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122555</xdr:rowOff>
    </xdr:from>
    <xdr:to>
      <xdr:col>85</xdr:col>
      <xdr:colOff>177800</xdr:colOff>
      <xdr:row>84</xdr:row>
      <xdr:rowOff>52705</xdr:rowOff>
    </xdr:to>
    <xdr:sp macro="" textlink="">
      <xdr:nvSpPr>
        <xdr:cNvPr id="468" name="楕円 467">
          <a:extLst>
            <a:ext uri="{FF2B5EF4-FFF2-40B4-BE49-F238E27FC236}">
              <a16:creationId xmlns:a16="http://schemas.microsoft.com/office/drawing/2014/main" id="{DDFB3D7D-B054-4524-927C-5907F000D3C2}"/>
            </a:ext>
          </a:extLst>
        </xdr:cNvPr>
        <xdr:cNvSpPr/>
      </xdr:nvSpPr>
      <xdr:spPr>
        <a:xfrm>
          <a:off x="14649450" y="135750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100982</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DC6A399B-F9C2-4B6D-8376-8CFF8DB9B9AD}"/>
            </a:ext>
          </a:extLst>
        </xdr:cNvPr>
        <xdr:cNvSpPr txBox="1"/>
      </xdr:nvSpPr>
      <xdr:spPr>
        <a:xfrm>
          <a:off x="14735175" y="1355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122555</xdr:rowOff>
    </xdr:from>
    <xdr:to>
      <xdr:col>81</xdr:col>
      <xdr:colOff>101600</xdr:colOff>
      <xdr:row>84</xdr:row>
      <xdr:rowOff>52705</xdr:rowOff>
    </xdr:to>
    <xdr:sp macro="" textlink="">
      <xdr:nvSpPr>
        <xdr:cNvPr id="470" name="楕円 469">
          <a:extLst>
            <a:ext uri="{FF2B5EF4-FFF2-40B4-BE49-F238E27FC236}">
              <a16:creationId xmlns:a16="http://schemas.microsoft.com/office/drawing/2014/main" id="{085A27F9-1E4E-4743-9CEB-6F941162F587}"/>
            </a:ext>
          </a:extLst>
        </xdr:cNvPr>
        <xdr:cNvSpPr/>
      </xdr:nvSpPr>
      <xdr:spPr>
        <a:xfrm>
          <a:off x="13887450" y="135750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xdr:rowOff>
    </xdr:from>
    <xdr:to>
      <xdr:col>85</xdr:col>
      <xdr:colOff>127000</xdr:colOff>
      <xdr:row>84</xdr:row>
      <xdr:rowOff>1905</xdr:rowOff>
    </xdr:to>
    <xdr:cxnSp macro="">
      <xdr:nvCxnSpPr>
        <xdr:cNvPr id="471" name="直線コネクタ 470">
          <a:extLst>
            <a:ext uri="{FF2B5EF4-FFF2-40B4-BE49-F238E27FC236}">
              <a16:creationId xmlns:a16="http://schemas.microsoft.com/office/drawing/2014/main" id="{DF350DE2-2E9E-4714-B9A9-C5885241FEB9}"/>
            </a:ext>
          </a:extLst>
        </xdr:cNvPr>
        <xdr:cNvCxnSpPr/>
      </xdr:nvCxnSpPr>
      <xdr:spPr>
        <a:xfrm>
          <a:off x="13935075" y="1361313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92075</xdr:rowOff>
    </xdr:from>
    <xdr:to>
      <xdr:col>76</xdr:col>
      <xdr:colOff>165100</xdr:colOff>
      <xdr:row>84</xdr:row>
      <xdr:rowOff>22225</xdr:rowOff>
    </xdr:to>
    <xdr:sp macro="" textlink="">
      <xdr:nvSpPr>
        <xdr:cNvPr id="472" name="楕円 471">
          <a:extLst>
            <a:ext uri="{FF2B5EF4-FFF2-40B4-BE49-F238E27FC236}">
              <a16:creationId xmlns:a16="http://schemas.microsoft.com/office/drawing/2014/main" id="{EEBAD981-6519-44DF-836B-15C884CE56D9}"/>
            </a:ext>
          </a:extLst>
        </xdr:cNvPr>
        <xdr:cNvSpPr/>
      </xdr:nvSpPr>
      <xdr:spPr>
        <a:xfrm>
          <a:off x="13096875" y="135413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142875</xdr:rowOff>
    </xdr:from>
    <xdr:to>
      <xdr:col>81</xdr:col>
      <xdr:colOff>50800</xdr:colOff>
      <xdr:row>84</xdr:row>
      <xdr:rowOff>1905</xdr:rowOff>
    </xdr:to>
    <xdr:cxnSp macro="">
      <xdr:nvCxnSpPr>
        <xdr:cNvPr id="473" name="直線コネクタ 472">
          <a:extLst>
            <a:ext uri="{FF2B5EF4-FFF2-40B4-BE49-F238E27FC236}">
              <a16:creationId xmlns:a16="http://schemas.microsoft.com/office/drawing/2014/main" id="{1F9E7168-30F5-46AD-8709-4A83974DB326}"/>
            </a:ext>
          </a:extLst>
        </xdr:cNvPr>
        <xdr:cNvCxnSpPr/>
      </xdr:nvCxnSpPr>
      <xdr:spPr>
        <a:xfrm>
          <a:off x="13144500" y="13589000"/>
          <a:ext cx="7905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63500</xdr:rowOff>
    </xdr:from>
    <xdr:to>
      <xdr:col>72</xdr:col>
      <xdr:colOff>38100</xdr:colOff>
      <xdr:row>83</xdr:row>
      <xdr:rowOff>165100</xdr:rowOff>
    </xdr:to>
    <xdr:sp macro="" textlink="">
      <xdr:nvSpPr>
        <xdr:cNvPr id="474" name="楕円 473">
          <a:extLst>
            <a:ext uri="{FF2B5EF4-FFF2-40B4-BE49-F238E27FC236}">
              <a16:creationId xmlns:a16="http://schemas.microsoft.com/office/drawing/2014/main" id="{10BE774E-91DA-4150-B7D0-260223001989}"/>
            </a:ext>
          </a:extLst>
        </xdr:cNvPr>
        <xdr:cNvSpPr/>
      </xdr:nvSpPr>
      <xdr:spPr>
        <a:xfrm>
          <a:off x="12296775" y="13515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114300</xdr:rowOff>
    </xdr:from>
    <xdr:to>
      <xdr:col>76</xdr:col>
      <xdr:colOff>114300</xdr:colOff>
      <xdr:row>83</xdr:row>
      <xdr:rowOff>142875</xdr:rowOff>
    </xdr:to>
    <xdr:cxnSp macro="">
      <xdr:nvCxnSpPr>
        <xdr:cNvPr id="475" name="直線コネクタ 474">
          <a:extLst>
            <a:ext uri="{FF2B5EF4-FFF2-40B4-BE49-F238E27FC236}">
              <a16:creationId xmlns:a16="http://schemas.microsoft.com/office/drawing/2014/main" id="{6D218EC9-D33B-4C1D-8B66-7E94F0C4D239}"/>
            </a:ext>
          </a:extLst>
        </xdr:cNvPr>
        <xdr:cNvCxnSpPr/>
      </xdr:nvCxnSpPr>
      <xdr:spPr>
        <a:xfrm>
          <a:off x="12344400" y="13563600"/>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476" name="楕円 475">
          <a:extLst>
            <a:ext uri="{FF2B5EF4-FFF2-40B4-BE49-F238E27FC236}">
              <a16:creationId xmlns:a16="http://schemas.microsoft.com/office/drawing/2014/main" id="{5E5E26A4-D7D0-475F-94EA-1B1C6FD6C7A6}"/>
            </a:ext>
          </a:extLst>
        </xdr:cNvPr>
        <xdr:cNvSpPr/>
      </xdr:nvSpPr>
      <xdr:spPr>
        <a:xfrm>
          <a:off x="11487150" y="134791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83820</xdr:rowOff>
    </xdr:from>
    <xdr:to>
      <xdr:col>71</xdr:col>
      <xdr:colOff>177800</xdr:colOff>
      <xdr:row>83</xdr:row>
      <xdr:rowOff>114300</xdr:rowOff>
    </xdr:to>
    <xdr:cxnSp macro="">
      <xdr:nvCxnSpPr>
        <xdr:cNvPr id="477" name="直線コネクタ 476">
          <a:extLst>
            <a:ext uri="{FF2B5EF4-FFF2-40B4-BE49-F238E27FC236}">
              <a16:creationId xmlns:a16="http://schemas.microsoft.com/office/drawing/2014/main" id="{411E5D76-C978-44AA-AA77-8C9E10AFC658}"/>
            </a:ext>
          </a:extLst>
        </xdr:cNvPr>
        <xdr:cNvCxnSpPr/>
      </xdr:nvCxnSpPr>
      <xdr:spPr>
        <a:xfrm>
          <a:off x="11534775" y="13536295"/>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478" name="n_1aveValue【消防施設】&#10;有形固定資産減価償却率">
          <a:extLst>
            <a:ext uri="{FF2B5EF4-FFF2-40B4-BE49-F238E27FC236}">
              <a16:creationId xmlns:a16="http://schemas.microsoft.com/office/drawing/2014/main" id="{91B630FA-2CE8-4B09-9654-83B68EEA2346}"/>
            </a:ext>
          </a:extLst>
        </xdr:cNvPr>
        <xdr:cNvSpPr txBox="1"/>
      </xdr:nvSpPr>
      <xdr:spPr>
        <a:xfrm>
          <a:off x="13745219" y="1313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479" name="n_2aveValue【消防施設】&#10;有形固定資産減価償却率">
          <a:extLst>
            <a:ext uri="{FF2B5EF4-FFF2-40B4-BE49-F238E27FC236}">
              <a16:creationId xmlns:a16="http://schemas.microsoft.com/office/drawing/2014/main" id="{8EAB66EC-B610-4065-8100-1BDF2F9E43EC}"/>
            </a:ext>
          </a:extLst>
        </xdr:cNvPr>
        <xdr:cNvSpPr txBox="1"/>
      </xdr:nvSpPr>
      <xdr:spPr>
        <a:xfrm>
          <a:off x="12964169"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480" name="n_3aveValue【消防施設】&#10;有形固定資産減価償却率">
          <a:extLst>
            <a:ext uri="{FF2B5EF4-FFF2-40B4-BE49-F238E27FC236}">
              <a16:creationId xmlns:a16="http://schemas.microsoft.com/office/drawing/2014/main" id="{0207950D-7389-4D56-AFA3-64D14545BA2D}"/>
            </a:ext>
          </a:extLst>
        </xdr:cNvPr>
        <xdr:cNvSpPr txBox="1"/>
      </xdr:nvSpPr>
      <xdr:spPr>
        <a:xfrm>
          <a:off x="12164069"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481" name="n_4aveValue【消防施設】&#10;有形固定資産減価償却率">
          <a:extLst>
            <a:ext uri="{FF2B5EF4-FFF2-40B4-BE49-F238E27FC236}">
              <a16:creationId xmlns:a16="http://schemas.microsoft.com/office/drawing/2014/main" id="{EA2952B4-5AA6-4259-8BB4-0D8D5ACDE159}"/>
            </a:ext>
          </a:extLst>
        </xdr:cNvPr>
        <xdr:cNvSpPr txBox="1"/>
      </xdr:nvSpPr>
      <xdr:spPr>
        <a:xfrm>
          <a:off x="11354444"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43832</xdr:rowOff>
    </xdr:from>
    <xdr:ext cx="405111" cy="259045"/>
    <xdr:sp macro="" textlink="">
      <xdr:nvSpPr>
        <xdr:cNvPr id="482" name="n_1mainValue【消防施設】&#10;有形固定資産減価償却率">
          <a:extLst>
            <a:ext uri="{FF2B5EF4-FFF2-40B4-BE49-F238E27FC236}">
              <a16:creationId xmlns:a16="http://schemas.microsoft.com/office/drawing/2014/main" id="{4FAEC2FB-A984-405D-A4B5-BD16A7B024B8}"/>
            </a:ext>
          </a:extLst>
        </xdr:cNvPr>
        <xdr:cNvSpPr txBox="1"/>
      </xdr:nvSpPr>
      <xdr:spPr>
        <a:xfrm>
          <a:off x="13745219" y="1365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13352</xdr:rowOff>
    </xdr:from>
    <xdr:ext cx="405111" cy="259045"/>
    <xdr:sp macro="" textlink="">
      <xdr:nvSpPr>
        <xdr:cNvPr id="483" name="n_2mainValue【消防施設】&#10;有形固定資産減価償却率">
          <a:extLst>
            <a:ext uri="{FF2B5EF4-FFF2-40B4-BE49-F238E27FC236}">
              <a16:creationId xmlns:a16="http://schemas.microsoft.com/office/drawing/2014/main" id="{3C4E7A38-747F-41EC-A01E-CCFBD2494D18}"/>
            </a:ext>
          </a:extLst>
        </xdr:cNvPr>
        <xdr:cNvSpPr txBox="1"/>
      </xdr:nvSpPr>
      <xdr:spPr>
        <a:xfrm>
          <a:off x="12964169"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156227</xdr:rowOff>
    </xdr:from>
    <xdr:ext cx="405111" cy="259045"/>
    <xdr:sp macro="" textlink="">
      <xdr:nvSpPr>
        <xdr:cNvPr id="484" name="n_3mainValue【消防施設】&#10;有形固定資産減価償却率">
          <a:extLst>
            <a:ext uri="{FF2B5EF4-FFF2-40B4-BE49-F238E27FC236}">
              <a16:creationId xmlns:a16="http://schemas.microsoft.com/office/drawing/2014/main" id="{950C63DE-9E9E-4654-B673-BA16CFDDCF9B}"/>
            </a:ext>
          </a:extLst>
        </xdr:cNvPr>
        <xdr:cNvSpPr txBox="1"/>
      </xdr:nvSpPr>
      <xdr:spPr>
        <a:xfrm>
          <a:off x="12164069" y="13608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485" name="n_4mainValue【消防施設】&#10;有形固定資産減価償却率">
          <a:extLst>
            <a:ext uri="{FF2B5EF4-FFF2-40B4-BE49-F238E27FC236}">
              <a16:creationId xmlns:a16="http://schemas.microsoft.com/office/drawing/2014/main" id="{033101D5-5D83-43FC-AAB8-FAD3EB7CEF52}"/>
            </a:ext>
          </a:extLst>
        </xdr:cNvPr>
        <xdr:cNvSpPr txBox="1"/>
      </xdr:nvSpPr>
      <xdr:spPr>
        <a:xfrm>
          <a:off x="113544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781E39C7-606B-4B7C-81BF-E0AF752F4FD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8E5657FE-61B8-4274-9BAC-CC68E4F3973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E453B6E1-4BD2-4C8D-AB4B-A7851DD33A2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45C19A3A-2BD1-445E-8F54-76ACD8431D5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3C62C736-86B7-42A1-AC28-FF5BC57B38F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A0BC8133-52C4-4CED-B7C0-96E7B4B2DB8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CFC2C5B4-1D8D-44B0-88B0-F64D8BB1987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2D6D9A9A-4B02-4F0A-9E2B-3D3E2BDA1DA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492EA0CE-E306-411F-AEC4-0B251657FF3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84B6CB08-766B-4F70-B83E-57089C47D04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FFA442A1-65CB-4517-AAE6-127D25FF42A6}"/>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8BD54071-CBF9-4260-854A-2A6348689BEA}"/>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B2EC77BC-4988-486F-A075-C0282EE1A7D9}"/>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99" name="テキスト ボックス 498">
          <a:extLst>
            <a:ext uri="{FF2B5EF4-FFF2-40B4-BE49-F238E27FC236}">
              <a16:creationId xmlns:a16="http://schemas.microsoft.com/office/drawing/2014/main" id="{1724FD84-FD3D-4712-9827-BE6387F995E6}"/>
            </a:ext>
          </a:extLst>
        </xdr:cNvPr>
        <xdr:cNvSpPr txBox="1"/>
      </xdr:nvSpPr>
      <xdr:spPr>
        <a:xfrm>
          <a:off x="15985051" y="136572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4E73F229-C2A3-4386-8017-224807B5416C}"/>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01" name="テキスト ボックス 500">
          <a:extLst>
            <a:ext uri="{FF2B5EF4-FFF2-40B4-BE49-F238E27FC236}">
              <a16:creationId xmlns:a16="http://schemas.microsoft.com/office/drawing/2014/main" id="{C02CB3DD-2EE5-4751-A96C-EA9B1EAF4B05}"/>
            </a:ext>
          </a:extLst>
        </xdr:cNvPr>
        <xdr:cNvSpPr txBox="1"/>
      </xdr:nvSpPr>
      <xdr:spPr>
        <a:xfrm>
          <a:off x="15985051" y="133465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0B830ADD-FB3B-450A-A28A-4FB8719674D8}"/>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03" name="テキスト ボックス 502">
          <a:extLst>
            <a:ext uri="{FF2B5EF4-FFF2-40B4-BE49-F238E27FC236}">
              <a16:creationId xmlns:a16="http://schemas.microsoft.com/office/drawing/2014/main" id="{57F9881E-E2A5-4980-895B-60E422A06D0F}"/>
            </a:ext>
          </a:extLst>
        </xdr:cNvPr>
        <xdr:cNvSpPr txBox="1"/>
      </xdr:nvSpPr>
      <xdr:spPr>
        <a:xfrm>
          <a:off x="15985051" y="13039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D2DC90C5-E18E-485D-A1F1-53B6A60719F4}"/>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05" name="テキスト ボックス 504">
          <a:extLst>
            <a:ext uri="{FF2B5EF4-FFF2-40B4-BE49-F238E27FC236}">
              <a16:creationId xmlns:a16="http://schemas.microsoft.com/office/drawing/2014/main" id="{58AAAEB0-37B9-4BF6-8DA4-F23517C325DE}"/>
            </a:ext>
          </a:extLst>
        </xdr:cNvPr>
        <xdr:cNvSpPr txBox="1"/>
      </xdr:nvSpPr>
      <xdr:spPr>
        <a:xfrm>
          <a:off x="15936806" y="127283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64CE7234-3D9A-4972-9B83-02AE4985DA56}"/>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507" name="テキスト ボックス 506">
          <a:extLst>
            <a:ext uri="{FF2B5EF4-FFF2-40B4-BE49-F238E27FC236}">
              <a16:creationId xmlns:a16="http://schemas.microsoft.com/office/drawing/2014/main" id="{2753742A-38EE-4BFC-867D-85B2D801B9A1}"/>
            </a:ext>
          </a:extLst>
        </xdr:cNvPr>
        <xdr:cNvSpPr txBox="1"/>
      </xdr:nvSpPr>
      <xdr:spPr>
        <a:xfrm>
          <a:off x="15936806" y="1242079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38106E1D-3BB2-4F03-934F-2906DBA9575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9" name="テキスト ボックス 508">
          <a:extLst>
            <a:ext uri="{FF2B5EF4-FFF2-40B4-BE49-F238E27FC236}">
              <a16:creationId xmlns:a16="http://schemas.microsoft.com/office/drawing/2014/main" id="{B9D960EA-A692-4A95-ABEF-40A89CB78F1A}"/>
            </a:ext>
          </a:extLst>
        </xdr:cNvPr>
        <xdr:cNvSpPr txBox="1"/>
      </xdr:nvSpPr>
      <xdr:spPr>
        <a:xfrm>
          <a:off x="15936806"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EE923AAB-FFB8-4107-8F5D-2DBCB554E4D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511" name="直線コネクタ 510">
          <a:extLst>
            <a:ext uri="{FF2B5EF4-FFF2-40B4-BE49-F238E27FC236}">
              <a16:creationId xmlns:a16="http://schemas.microsoft.com/office/drawing/2014/main" id="{08D4AFAE-C851-40F8-90D0-7D47C872C240}"/>
            </a:ext>
          </a:extLst>
        </xdr:cNvPr>
        <xdr:cNvCxnSpPr/>
      </xdr:nvCxnSpPr>
      <xdr:spPr>
        <a:xfrm flipV="1">
          <a:off x="19954239" y="12632730"/>
          <a:ext cx="0" cy="146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512" name="【消防施設】&#10;一人当たり面積最小値テキスト">
          <a:extLst>
            <a:ext uri="{FF2B5EF4-FFF2-40B4-BE49-F238E27FC236}">
              <a16:creationId xmlns:a16="http://schemas.microsoft.com/office/drawing/2014/main" id="{E48DCCCB-C3C7-4BEC-B6CA-6E81EDF5B8B6}"/>
            </a:ext>
          </a:extLst>
        </xdr:cNvPr>
        <xdr:cNvSpPr txBox="1"/>
      </xdr:nvSpPr>
      <xdr:spPr>
        <a:xfrm>
          <a:off x="19992975" y="14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513" name="直線コネクタ 512">
          <a:extLst>
            <a:ext uri="{FF2B5EF4-FFF2-40B4-BE49-F238E27FC236}">
              <a16:creationId xmlns:a16="http://schemas.microsoft.com/office/drawing/2014/main" id="{BAC5D7D9-A249-42D2-A0D1-C967380845AB}"/>
            </a:ext>
          </a:extLst>
        </xdr:cNvPr>
        <xdr:cNvCxnSpPr/>
      </xdr:nvCxnSpPr>
      <xdr:spPr>
        <a:xfrm>
          <a:off x="19878675" y="14094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514" name="【消防施設】&#10;一人当たり面積最大値テキスト">
          <a:extLst>
            <a:ext uri="{FF2B5EF4-FFF2-40B4-BE49-F238E27FC236}">
              <a16:creationId xmlns:a16="http://schemas.microsoft.com/office/drawing/2014/main" id="{1D268244-7720-467D-8D0D-D6458C43AC81}"/>
            </a:ext>
          </a:extLst>
        </xdr:cNvPr>
        <xdr:cNvSpPr txBox="1"/>
      </xdr:nvSpPr>
      <xdr:spPr>
        <a:xfrm>
          <a:off x="19992975" y="12420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515" name="直線コネクタ 514">
          <a:extLst>
            <a:ext uri="{FF2B5EF4-FFF2-40B4-BE49-F238E27FC236}">
              <a16:creationId xmlns:a16="http://schemas.microsoft.com/office/drawing/2014/main" id="{1A8D2CD6-E715-4752-9E53-407F64174DB8}"/>
            </a:ext>
          </a:extLst>
        </xdr:cNvPr>
        <xdr:cNvCxnSpPr/>
      </xdr:nvCxnSpPr>
      <xdr:spPr>
        <a:xfrm>
          <a:off x="19878675" y="126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516" name="【消防施設】&#10;一人当たり面積平均値テキスト">
          <a:extLst>
            <a:ext uri="{FF2B5EF4-FFF2-40B4-BE49-F238E27FC236}">
              <a16:creationId xmlns:a16="http://schemas.microsoft.com/office/drawing/2014/main" id="{52064DD9-AD62-4A84-AC51-D06B46CCD0A5}"/>
            </a:ext>
          </a:extLst>
        </xdr:cNvPr>
        <xdr:cNvSpPr txBox="1"/>
      </xdr:nvSpPr>
      <xdr:spPr>
        <a:xfrm>
          <a:off x="19992975" y="13887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517" name="フローチャート: 判断 516">
          <a:extLst>
            <a:ext uri="{FF2B5EF4-FFF2-40B4-BE49-F238E27FC236}">
              <a16:creationId xmlns:a16="http://schemas.microsoft.com/office/drawing/2014/main" id="{91B6BCA8-BB76-4A45-9E09-BF2C2F7CC465}"/>
            </a:ext>
          </a:extLst>
        </xdr:cNvPr>
        <xdr:cNvSpPr/>
      </xdr:nvSpPr>
      <xdr:spPr>
        <a:xfrm>
          <a:off x="19897725" y="140229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518" name="フローチャート: 判断 517">
          <a:extLst>
            <a:ext uri="{FF2B5EF4-FFF2-40B4-BE49-F238E27FC236}">
              <a16:creationId xmlns:a16="http://schemas.microsoft.com/office/drawing/2014/main" id="{D9722E41-B35D-4AB4-B529-6DDA1F42ADFA}"/>
            </a:ext>
          </a:extLst>
        </xdr:cNvPr>
        <xdr:cNvSpPr/>
      </xdr:nvSpPr>
      <xdr:spPr>
        <a:xfrm>
          <a:off x="19154775" y="140512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519" name="フローチャート: 判断 518">
          <a:extLst>
            <a:ext uri="{FF2B5EF4-FFF2-40B4-BE49-F238E27FC236}">
              <a16:creationId xmlns:a16="http://schemas.microsoft.com/office/drawing/2014/main" id="{4D815FB8-AF29-4F48-9264-F9083479E19E}"/>
            </a:ext>
          </a:extLst>
        </xdr:cNvPr>
        <xdr:cNvSpPr/>
      </xdr:nvSpPr>
      <xdr:spPr>
        <a:xfrm>
          <a:off x="18345150" y="140513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520" name="フローチャート: 判断 519">
          <a:extLst>
            <a:ext uri="{FF2B5EF4-FFF2-40B4-BE49-F238E27FC236}">
              <a16:creationId xmlns:a16="http://schemas.microsoft.com/office/drawing/2014/main" id="{FE79C9CE-5283-49CF-9EA6-AF4431576344}"/>
            </a:ext>
          </a:extLst>
        </xdr:cNvPr>
        <xdr:cNvSpPr/>
      </xdr:nvSpPr>
      <xdr:spPr>
        <a:xfrm>
          <a:off x="17554575" y="140513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521" name="フローチャート: 判断 520">
          <a:extLst>
            <a:ext uri="{FF2B5EF4-FFF2-40B4-BE49-F238E27FC236}">
              <a16:creationId xmlns:a16="http://schemas.microsoft.com/office/drawing/2014/main" id="{8AE25A8C-0CAD-498D-A7F6-725A02DDE838}"/>
            </a:ext>
          </a:extLst>
        </xdr:cNvPr>
        <xdr:cNvSpPr/>
      </xdr:nvSpPr>
      <xdr:spPr>
        <a:xfrm>
          <a:off x="16754475" y="14051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FD642D2A-8962-4AEA-8292-8E534B07956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E0D69F3C-1735-49F8-B95D-D5F33D947CE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CDCA4B93-D5BA-450B-8572-A6D7A6F0268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BC983194-3A19-4D5F-98DC-7D30E82FAC6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E028387A-AE37-4DF6-B30D-8353A00273A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113019</xdr:rowOff>
    </xdr:from>
    <xdr:to>
      <xdr:col>116</xdr:col>
      <xdr:colOff>114300</xdr:colOff>
      <xdr:row>87</xdr:row>
      <xdr:rowOff>43169</xdr:rowOff>
    </xdr:to>
    <xdr:sp macro="" textlink="">
      <xdr:nvSpPr>
        <xdr:cNvPr id="527" name="楕円 526">
          <a:extLst>
            <a:ext uri="{FF2B5EF4-FFF2-40B4-BE49-F238E27FC236}">
              <a16:creationId xmlns:a16="http://schemas.microsoft.com/office/drawing/2014/main" id="{C1EDB701-4E8C-47AD-A7FA-9534B7E87C72}"/>
            </a:ext>
          </a:extLst>
        </xdr:cNvPr>
        <xdr:cNvSpPr/>
      </xdr:nvSpPr>
      <xdr:spPr>
        <a:xfrm>
          <a:off x="19897725" y="140480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528" name="【消防施設】&#10;一人当たり面積該当値テキスト">
          <a:extLst>
            <a:ext uri="{FF2B5EF4-FFF2-40B4-BE49-F238E27FC236}">
              <a16:creationId xmlns:a16="http://schemas.microsoft.com/office/drawing/2014/main" id="{340A19B3-842C-44B0-89D6-CCB6C0C07A7D}"/>
            </a:ext>
          </a:extLst>
        </xdr:cNvPr>
        <xdr:cNvSpPr txBox="1"/>
      </xdr:nvSpPr>
      <xdr:spPr>
        <a:xfrm>
          <a:off x="19992975" y="1400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113171</xdr:rowOff>
    </xdr:from>
    <xdr:to>
      <xdr:col>112</xdr:col>
      <xdr:colOff>38100</xdr:colOff>
      <xdr:row>87</xdr:row>
      <xdr:rowOff>43321</xdr:rowOff>
    </xdr:to>
    <xdr:sp macro="" textlink="">
      <xdr:nvSpPr>
        <xdr:cNvPr id="529" name="楕円 528">
          <a:extLst>
            <a:ext uri="{FF2B5EF4-FFF2-40B4-BE49-F238E27FC236}">
              <a16:creationId xmlns:a16="http://schemas.microsoft.com/office/drawing/2014/main" id="{42607BEA-642C-48AB-90A0-59B95E586D15}"/>
            </a:ext>
          </a:extLst>
        </xdr:cNvPr>
        <xdr:cNvSpPr/>
      </xdr:nvSpPr>
      <xdr:spPr>
        <a:xfrm>
          <a:off x="19154775" y="140482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163819</xdr:rowOff>
    </xdr:from>
    <xdr:to>
      <xdr:col>116</xdr:col>
      <xdr:colOff>63500</xdr:colOff>
      <xdr:row>86</xdr:row>
      <xdr:rowOff>163971</xdr:rowOff>
    </xdr:to>
    <xdr:cxnSp macro="">
      <xdr:nvCxnSpPr>
        <xdr:cNvPr id="530" name="直線コネクタ 529">
          <a:extLst>
            <a:ext uri="{FF2B5EF4-FFF2-40B4-BE49-F238E27FC236}">
              <a16:creationId xmlns:a16="http://schemas.microsoft.com/office/drawing/2014/main" id="{B921DA53-A84D-4474-B501-30F4CA40C856}"/>
            </a:ext>
          </a:extLst>
        </xdr:cNvPr>
        <xdr:cNvCxnSpPr/>
      </xdr:nvCxnSpPr>
      <xdr:spPr>
        <a:xfrm flipV="1">
          <a:off x="19202400" y="14095719"/>
          <a:ext cx="752475"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113345</xdr:rowOff>
    </xdr:from>
    <xdr:to>
      <xdr:col>107</xdr:col>
      <xdr:colOff>101600</xdr:colOff>
      <xdr:row>87</xdr:row>
      <xdr:rowOff>43495</xdr:rowOff>
    </xdr:to>
    <xdr:sp macro="" textlink="">
      <xdr:nvSpPr>
        <xdr:cNvPr id="531" name="楕円 530">
          <a:extLst>
            <a:ext uri="{FF2B5EF4-FFF2-40B4-BE49-F238E27FC236}">
              <a16:creationId xmlns:a16="http://schemas.microsoft.com/office/drawing/2014/main" id="{06C70E8A-DB7C-4CC5-9F2D-7733C448839E}"/>
            </a:ext>
          </a:extLst>
        </xdr:cNvPr>
        <xdr:cNvSpPr/>
      </xdr:nvSpPr>
      <xdr:spPr>
        <a:xfrm>
          <a:off x="18345150" y="140484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163971</xdr:rowOff>
    </xdr:from>
    <xdr:to>
      <xdr:col>111</xdr:col>
      <xdr:colOff>177800</xdr:colOff>
      <xdr:row>86</xdr:row>
      <xdr:rowOff>164145</xdr:rowOff>
    </xdr:to>
    <xdr:cxnSp macro="">
      <xdr:nvCxnSpPr>
        <xdr:cNvPr id="532" name="直線コネクタ 531">
          <a:extLst>
            <a:ext uri="{FF2B5EF4-FFF2-40B4-BE49-F238E27FC236}">
              <a16:creationId xmlns:a16="http://schemas.microsoft.com/office/drawing/2014/main" id="{8EC5B65D-E957-4F73-B227-7F42A985AAC5}"/>
            </a:ext>
          </a:extLst>
        </xdr:cNvPr>
        <xdr:cNvCxnSpPr/>
      </xdr:nvCxnSpPr>
      <xdr:spPr>
        <a:xfrm flipV="1">
          <a:off x="18392775" y="14095871"/>
          <a:ext cx="809625"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113466</xdr:rowOff>
    </xdr:from>
    <xdr:to>
      <xdr:col>102</xdr:col>
      <xdr:colOff>165100</xdr:colOff>
      <xdr:row>87</xdr:row>
      <xdr:rowOff>43616</xdr:rowOff>
    </xdr:to>
    <xdr:sp macro="" textlink="">
      <xdr:nvSpPr>
        <xdr:cNvPr id="533" name="楕円 532">
          <a:extLst>
            <a:ext uri="{FF2B5EF4-FFF2-40B4-BE49-F238E27FC236}">
              <a16:creationId xmlns:a16="http://schemas.microsoft.com/office/drawing/2014/main" id="{9A180BD1-3EBF-4EE9-80DF-AC4B12BA7004}"/>
            </a:ext>
          </a:extLst>
        </xdr:cNvPr>
        <xdr:cNvSpPr/>
      </xdr:nvSpPr>
      <xdr:spPr>
        <a:xfrm>
          <a:off x="17554575" y="140485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164145</xdr:rowOff>
    </xdr:from>
    <xdr:to>
      <xdr:col>107</xdr:col>
      <xdr:colOff>50800</xdr:colOff>
      <xdr:row>86</xdr:row>
      <xdr:rowOff>164266</xdr:rowOff>
    </xdr:to>
    <xdr:cxnSp macro="">
      <xdr:nvCxnSpPr>
        <xdr:cNvPr id="534" name="直線コネクタ 533">
          <a:extLst>
            <a:ext uri="{FF2B5EF4-FFF2-40B4-BE49-F238E27FC236}">
              <a16:creationId xmlns:a16="http://schemas.microsoft.com/office/drawing/2014/main" id="{3CF88352-4F40-4F29-AD16-95CC4E56FF3A}"/>
            </a:ext>
          </a:extLst>
        </xdr:cNvPr>
        <xdr:cNvCxnSpPr/>
      </xdr:nvCxnSpPr>
      <xdr:spPr>
        <a:xfrm flipV="1">
          <a:off x="17602200" y="14096045"/>
          <a:ext cx="790575" cy="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113596</xdr:rowOff>
    </xdr:from>
    <xdr:to>
      <xdr:col>98</xdr:col>
      <xdr:colOff>38100</xdr:colOff>
      <xdr:row>87</xdr:row>
      <xdr:rowOff>43746</xdr:rowOff>
    </xdr:to>
    <xdr:sp macro="" textlink="">
      <xdr:nvSpPr>
        <xdr:cNvPr id="535" name="楕円 534">
          <a:extLst>
            <a:ext uri="{FF2B5EF4-FFF2-40B4-BE49-F238E27FC236}">
              <a16:creationId xmlns:a16="http://schemas.microsoft.com/office/drawing/2014/main" id="{BE6ACE43-E0FA-4785-A86A-B15CB0990009}"/>
            </a:ext>
          </a:extLst>
        </xdr:cNvPr>
        <xdr:cNvSpPr/>
      </xdr:nvSpPr>
      <xdr:spPr>
        <a:xfrm>
          <a:off x="16754475" y="140486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164266</xdr:rowOff>
    </xdr:from>
    <xdr:to>
      <xdr:col>102</xdr:col>
      <xdr:colOff>114300</xdr:colOff>
      <xdr:row>86</xdr:row>
      <xdr:rowOff>164396</xdr:rowOff>
    </xdr:to>
    <xdr:cxnSp macro="">
      <xdr:nvCxnSpPr>
        <xdr:cNvPr id="536" name="直線コネクタ 535">
          <a:extLst>
            <a:ext uri="{FF2B5EF4-FFF2-40B4-BE49-F238E27FC236}">
              <a16:creationId xmlns:a16="http://schemas.microsoft.com/office/drawing/2014/main" id="{E856726E-D0E3-4D9B-990C-F5A60B7857F8}"/>
            </a:ext>
          </a:extLst>
        </xdr:cNvPr>
        <xdr:cNvCxnSpPr/>
      </xdr:nvCxnSpPr>
      <xdr:spPr>
        <a:xfrm flipV="1">
          <a:off x="16802100" y="14096166"/>
          <a:ext cx="8001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537" name="n_1aveValue【消防施設】&#10;一人当たり面積">
          <a:extLst>
            <a:ext uri="{FF2B5EF4-FFF2-40B4-BE49-F238E27FC236}">
              <a16:creationId xmlns:a16="http://schemas.microsoft.com/office/drawing/2014/main" id="{00CA0417-47AA-4485-9B7D-063D629D3D43}"/>
            </a:ext>
          </a:extLst>
        </xdr:cNvPr>
        <xdr:cNvSpPr txBox="1"/>
      </xdr:nvSpPr>
      <xdr:spPr>
        <a:xfrm>
          <a:off x="18983402" y="1413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538" name="n_2aveValue【消防施設】&#10;一人当たり面積">
          <a:extLst>
            <a:ext uri="{FF2B5EF4-FFF2-40B4-BE49-F238E27FC236}">
              <a16:creationId xmlns:a16="http://schemas.microsoft.com/office/drawing/2014/main" id="{259BB49F-74D8-49EE-B3B0-584C56B05EA5}"/>
            </a:ext>
          </a:extLst>
        </xdr:cNvPr>
        <xdr:cNvSpPr txBox="1"/>
      </xdr:nvSpPr>
      <xdr:spPr>
        <a:xfrm>
          <a:off x="18183302" y="1413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539" name="n_3aveValue【消防施設】&#10;一人当たり面積">
          <a:extLst>
            <a:ext uri="{FF2B5EF4-FFF2-40B4-BE49-F238E27FC236}">
              <a16:creationId xmlns:a16="http://schemas.microsoft.com/office/drawing/2014/main" id="{8BB3F970-B2A3-4643-8451-7F3D4A0BAEFD}"/>
            </a:ext>
          </a:extLst>
        </xdr:cNvPr>
        <xdr:cNvSpPr txBox="1"/>
      </xdr:nvSpPr>
      <xdr:spPr>
        <a:xfrm>
          <a:off x="17383202" y="1413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540" name="n_4aveValue【消防施設】&#10;一人当たり面積">
          <a:extLst>
            <a:ext uri="{FF2B5EF4-FFF2-40B4-BE49-F238E27FC236}">
              <a16:creationId xmlns:a16="http://schemas.microsoft.com/office/drawing/2014/main" id="{020EB8B1-A665-4BC4-9FCB-E98B154BD64F}"/>
            </a:ext>
          </a:extLst>
        </xdr:cNvPr>
        <xdr:cNvSpPr txBox="1"/>
      </xdr:nvSpPr>
      <xdr:spPr>
        <a:xfrm>
          <a:off x="16592627" y="1413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59848</xdr:rowOff>
    </xdr:from>
    <xdr:ext cx="469744" cy="259045"/>
    <xdr:sp macro="" textlink="">
      <xdr:nvSpPr>
        <xdr:cNvPr id="541" name="n_1mainValue【消防施設】&#10;一人当たり面積">
          <a:extLst>
            <a:ext uri="{FF2B5EF4-FFF2-40B4-BE49-F238E27FC236}">
              <a16:creationId xmlns:a16="http://schemas.microsoft.com/office/drawing/2014/main" id="{AF1B4B5A-F469-455A-BBB3-6171BB322BBE}"/>
            </a:ext>
          </a:extLst>
        </xdr:cNvPr>
        <xdr:cNvSpPr txBox="1"/>
      </xdr:nvSpPr>
      <xdr:spPr>
        <a:xfrm>
          <a:off x="18983402" y="1383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60022</xdr:rowOff>
    </xdr:from>
    <xdr:ext cx="469744" cy="259045"/>
    <xdr:sp macro="" textlink="">
      <xdr:nvSpPr>
        <xdr:cNvPr id="542" name="n_2mainValue【消防施設】&#10;一人当たり面積">
          <a:extLst>
            <a:ext uri="{FF2B5EF4-FFF2-40B4-BE49-F238E27FC236}">
              <a16:creationId xmlns:a16="http://schemas.microsoft.com/office/drawing/2014/main" id="{1B39D04B-DEC7-4DAE-892F-38A6A956B6BF}"/>
            </a:ext>
          </a:extLst>
        </xdr:cNvPr>
        <xdr:cNvSpPr txBox="1"/>
      </xdr:nvSpPr>
      <xdr:spPr>
        <a:xfrm>
          <a:off x="18183302" y="1383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60143</xdr:rowOff>
    </xdr:from>
    <xdr:ext cx="469744" cy="259045"/>
    <xdr:sp macro="" textlink="">
      <xdr:nvSpPr>
        <xdr:cNvPr id="543" name="n_3mainValue【消防施設】&#10;一人当たり面積">
          <a:extLst>
            <a:ext uri="{FF2B5EF4-FFF2-40B4-BE49-F238E27FC236}">
              <a16:creationId xmlns:a16="http://schemas.microsoft.com/office/drawing/2014/main" id="{1BFA2FC9-2EE0-4BB7-BB0D-DB4F0F888B34}"/>
            </a:ext>
          </a:extLst>
        </xdr:cNvPr>
        <xdr:cNvSpPr txBox="1"/>
      </xdr:nvSpPr>
      <xdr:spPr>
        <a:xfrm>
          <a:off x="17383202" y="138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60273</xdr:rowOff>
    </xdr:from>
    <xdr:ext cx="469744" cy="259045"/>
    <xdr:sp macro="" textlink="">
      <xdr:nvSpPr>
        <xdr:cNvPr id="544" name="n_4mainValue【消防施設】&#10;一人当たり面積">
          <a:extLst>
            <a:ext uri="{FF2B5EF4-FFF2-40B4-BE49-F238E27FC236}">
              <a16:creationId xmlns:a16="http://schemas.microsoft.com/office/drawing/2014/main" id="{70EA9497-3095-4D25-9FAF-4170F76BB240}"/>
            </a:ext>
          </a:extLst>
        </xdr:cNvPr>
        <xdr:cNvSpPr txBox="1"/>
      </xdr:nvSpPr>
      <xdr:spPr>
        <a:xfrm>
          <a:off x="16592627" y="1383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BD845D7F-51DC-4868-9E30-D8389DFCE6E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A8B00616-04D4-47D6-800B-10C1F58C51D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A42C1C92-FD45-45CE-BA30-8551DFC6C75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D6A2362B-C3BF-4A8A-9E92-CED7F9E8BA1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71F58C86-AB32-4238-AADF-A2A35E29EF7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83D3DA1F-7124-4D4A-9668-5611FD916FD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48E33A6E-3C1A-43DC-BA82-59308F39C9E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4D058EF7-2CCB-4FDC-8263-1B0B803C672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5E86BC7A-3D38-4931-A749-CBEB0D159E4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ABC99E9F-DDF8-4A48-94D3-6675F44C8CB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BDF79EA2-0BC1-4F77-9513-7D89DFA4CC8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01F00052-026B-4B52-98E2-515EDB220B7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5585140F-734A-4850-8BC4-431F4F4DC46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5F83DCB5-D09A-4774-8DB5-7E6E7E329D7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FE297292-03CD-460B-88D0-20F5FFDD8A2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D6058671-779D-45C2-947D-FEBB9FC62E7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A79B47A6-9A87-41DD-9B2B-9E124CE00DC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8A5571F7-1673-4B62-9173-8F1D28E2E08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094FFDF7-6A0C-49ED-A5D2-8F11E18B5906}"/>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7EF2F56D-04A2-4536-B5E2-B614B30F6EA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A39002C1-BDA6-4C98-9E42-03B9F171605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192F3240-E1E5-4492-866A-EC534DED3FB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FE5C18DA-5D72-491F-8B78-A0ED660BB1B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5625570F-5460-472F-AE3E-0255208C671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0AE809B2-2D0C-443E-A485-D29346EC25F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70" name="直線コネクタ 569">
          <a:extLst>
            <a:ext uri="{FF2B5EF4-FFF2-40B4-BE49-F238E27FC236}">
              <a16:creationId xmlns:a16="http://schemas.microsoft.com/office/drawing/2014/main" id="{8BBA9DD2-7EB9-4136-ACF2-3B9A766598E1}"/>
            </a:ext>
          </a:extLst>
        </xdr:cNvPr>
        <xdr:cNvCxnSpPr/>
      </xdr:nvCxnSpPr>
      <xdr:spPr>
        <a:xfrm flipV="1">
          <a:off x="14696439" y="1629546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71" name="【庁舎】&#10;有形固定資産減価償却率最小値テキスト">
          <a:extLst>
            <a:ext uri="{FF2B5EF4-FFF2-40B4-BE49-F238E27FC236}">
              <a16:creationId xmlns:a16="http://schemas.microsoft.com/office/drawing/2014/main" id="{FA422205-7002-4BE2-8FA6-B8D0312A4786}"/>
            </a:ext>
          </a:extLst>
        </xdr:cNvPr>
        <xdr:cNvSpPr txBox="1"/>
      </xdr:nvSpPr>
      <xdr:spPr>
        <a:xfrm>
          <a:off x="14735175" y="1784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72" name="直線コネクタ 571">
          <a:extLst>
            <a:ext uri="{FF2B5EF4-FFF2-40B4-BE49-F238E27FC236}">
              <a16:creationId xmlns:a16="http://schemas.microsoft.com/office/drawing/2014/main" id="{D12EEBB6-4BE4-41AA-B228-45510D58420E}"/>
            </a:ext>
          </a:extLst>
        </xdr:cNvPr>
        <xdr:cNvCxnSpPr/>
      </xdr:nvCxnSpPr>
      <xdr:spPr>
        <a:xfrm>
          <a:off x="14611350" y="178401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73" name="【庁舎】&#10;有形固定資産減価償却率最大値テキスト">
          <a:extLst>
            <a:ext uri="{FF2B5EF4-FFF2-40B4-BE49-F238E27FC236}">
              <a16:creationId xmlns:a16="http://schemas.microsoft.com/office/drawing/2014/main" id="{6B2A32BC-7F02-463F-A72B-E57A12319E55}"/>
            </a:ext>
          </a:extLst>
        </xdr:cNvPr>
        <xdr:cNvSpPr txBox="1"/>
      </xdr:nvSpPr>
      <xdr:spPr>
        <a:xfrm>
          <a:off x="14735175" y="160706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74" name="直線コネクタ 573">
          <a:extLst>
            <a:ext uri="{FF2B5EF4-FFF2-40B4-BE49-F238E27FC236}">
              <a16:creationId xmlns:a16="http://schemas.microsoft.com/office/drawing/2014/main" id="{6DE215EF-7AB5-429C-99F6-DB5CCF7C523C}"/>
            </a:ext>
          </a:extLst>
        </xdr:cNvPr>
        <xdr:cNvCxnSpPr/>
      </xdr:nvCxnSpPr>
      <xdr:spPr>
        <a:xfrm>
          <a:off x="14611350" y="162954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75" name="【庁舎】&#10;有形固定資産減価償却率平均値テキスト">
          <a:extLst>
            <a:ext uri="{FF2B5EF4-FFF2-40B4-BE49-F238E27FC236}">
              <a16:creationId xmlns:a16="http://schemas.microsoft.com/office/drawing/2014/main" id="{B062FAE2-A9B3-470E-A7DB-0C13F904188A}"/>
            </a:ext>
          </a:extLst>
        </xdr:cNvPr>
        <xdr:cNvSpPr txBox="1"/>
      </xdr:nvSpPr>
      <xdr:spPr>
        <a:xfrm>
          <a:off x="14735175" y="16933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6" name="フローチャート: 判断 575">
          <a:extLst>
            <a:ext uri="{FF2B5EF4-FFF2-40B4-BE49-F238E27FC236}">
              <a16:creationId xmlns:a16="http://schemas.microsoft.com/office/drawing/2014/main" id="{4E3AE43D-3349-4EB1-9BE5-767D9C80E531}"/>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77" name="フローチャート: 判断 576">
          <a:extLst>
            <a:ext uri="{FF2B5EF4-FFF2-40B4-BE49-F238E27FC236}">
              <a16:creationId xmlns:a16="http://schemas.microsoft.com/office/drawing/2014/main" id="{02CE9270-DB55-4028-BFD4-6B2BEA2EB9BF}"/>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78" name="フローチャート: 判断 577">
          <a:extLst>
            <a:ext uri="{FF2B5EF4-FFF2-40B4-BE49-F238E27FC236}">
              <a16:creationId xmlns:a16="http://schemas.microsoft.com/office/drawing/2014/main" id="{7FB1D78A-64FC-480B-ABC9-5377A8F6D953}"/>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579" name="フローチャート: 判断 578">
          <a:extLst>
            <a:ext uri="{FF2B5EF4-FFF2-40B4-BE49-F238E27FC236}">
              <a16:creationId xmlns:a16="http://schemas.microsoft.com/office/drawing/2014/main" id="{0EBDB7A2-082D-4AF8-87C9-878D05B75752}"/>
            </a:ext>
          </a:extLst>
        </xdr:cNvPr>
        <xdr:cNvSpPr/>
      </xdr:nvSpPr>
      <xdr:spPr>
        <a:xfrm>
          <a:off x="12296775" y="170398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580" name="フローチャート: 判断 579">
          <a:extLst>
            <a:ext uri="{FF2B5EF4-FFF2-40B4-BE49-F238E27FC236}">
              <a16:creationId xmlns:a16="http://schemas.microsoft.com/office/drawing/2014/main" id="{BA31B216-2726-44D0-8254-3798B2138D85}"/>
            </a:ext>
          </a:extLst>
        </xdr:cNvPr>
        <xdr:cNvSpPr/>
      </xdr:nvSpPr>
      <xdr:spPr>
        <a:xfrm>
          <a:off x="11487150" y="17069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974A489D-89E4-4116-B56E-065BB31597B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AAFC69D7-56E2-4B8B-BFBD-ACDE97F0AA2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FE308B1A-894F-4AE6-9D6D-6D2CFF883FE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97E960B9-828B-4BC7-A6B5-09970AEF1A7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CEAB4FDF-4672-448C-8488-418E388B83A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xdr:rowOff>
    </xdr:from>
    <xdr:to>
      <xdr:col>85</xdr:col>
      <xdr:colOff>177800</xdr:colOff>
      <xdr:row>105</xdr:row>
      <xdr:rowOff>102507</xdr:rowOff>
    </xdr:to>
    <xdr:sp macro="" textlink="">
      <xdr:nvSpPr>
        <xdr:cNvPr id="586" name="楕円 585">
          <a:extLst>
            <a:ext uri="{FF2B5EF4-FFF2-40B4-BE49-F238E27FC236}">
              <a16:creationId xmlns:a16="http://schemas.microsoft.com/office/drawing/2014/main" id="{14636F3A-C23E-43D1-B5EB-E3DE133AF9C5}"/>
            </a:ext>
          </a:extLst>
        </xdr:cNvPr>
        <xdr:cNvSpPr/>
      </xdr:nvSpPr>
      <xdr:spPr>
        <a:xfrm>
          <a:off x="14649450" y="171459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150784</xdr:rowOff>
    </xdr:from>
    <xdr:ext cx="405111" cy="259045"/>
    <xdr:sp macro="" textlink="">
      <xdr:nvSpPr>
        <xdr:cNvPr id="587" name="【庁舎】&#10;有形固定資産減価償却率該当値テキスト">
          <a:extLst>
            <a:ext uri="{FF2B5EF4-FFF2-40B4-BE49-F238E27FC236}">
              <a16:creationId xmlns:a16="http://schemas.microsoft.com/office/drawing/2014/main" id="{4B1D671A-70AC-411A-B56D-78076FEB318E}"/>
            </a:ext>
          </a:extLst>
        </xdr:cNvPr>
        <xdr:cNvSpPr txBox="1"/>
      </xdr:nvSpPr>
      <xdr:spPr>
        <a:xfrm>
          <a:off x="14735175" y="1712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xdr:rowOff>
    </xdr:from>
    <xdr:to>
      <xdr:col>81</xdr:col>
      <xdr:colOff>101600</xdr:colOff>
      <xdr:row>105</xdr:row>
      <xdr:rowOff>102507</xdr:rowOff>
    </xdr:to>
    <xdr:sp macro="" textlink="">
      <xdr:nvSpPr>
        <xdr:cNvPr id="588" name="楕円 587">
          <a:extLst>
            <a:ext uri="{FF2B5EF4-FFF2-40B4-BE49-F238E27FC236}">
              <a16:creationId xmlns:a16="http://schemas.microsoft.com/office/drawing/2014/main" id="{F15B4EA8-AA4F-4F2A-BD48-FAF81147225C}"/>
            </a:ext>
          </a:extLst>
        </xdr:cNvPr>
        <xdr:cNvSpPr/>
      </xdr:nvSpPr>
      <xdr:spPr>
        <a:xfrm>
          <a:off x="13887450" y="171459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51707</xdr:rowOff>
    </xdr:from>
    <xdr:to>
      <xdr:col>85</xdr:col>
      <xdr:colOff>127000</xdr:colOff>
      <xdr:row>105</xdr:row>
      <xdr:rowOff>51707</xdr:rowOff>
    </xdr:to>
    <xdr:cxnSp macro="">
      <xdr:nvCxnSpPr>
        <xdr:cNvPr id="589" name="直線コネクタ 588">
          <a:extLst>
            <a:ext uri="{FF2B5EF4-FFF2-40B4-BE49-F238E27FC236}">
              <a16:creationId xmlns:a16="http://schemas.microsoft.com/office/drawing/2014/main" id="{C2C8ED70-EF74-4000-95F4-24413B72362B}"/>
            </a:ext>
          </a:extLst>
        </xdr:cNvPr>
        <xdr:cNvCxnSpPr/>
      </xdr:nvCxnSpPr>
      <xdr:spPr>
        <a:xfrm>
          <a:off x="13935075" y="1719353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139700</xdr:rowOff>
    </xdr:from>
    <xdr:to>
      <xdr:col>76</xdr:col>
      <xdr:colOff>165100</xdr:colOff>
      <xdr:row>105</xdr:row>
      <xdr:rowOff>69850</xdr:rowOff>
    </xdr:to>
    <xdr:sp macro="" textlink="">
      <xdr:nvSpPr>
        <xdr:cNvPr id="590" name="楕円 589">
          <a:extLst>
            <a:ext uri="{FF2B5EF4-FFF2-40B4-BE49-F238E27FC236}">
              <a16:creationId xmlns:a16="http://schemas.microsoft.com/office/drawing/2014/main" id="{FF6E33D2-B8B3-48D3-980A-E7F2384CC858}"/>
            </a:ext>
          </a:extLst>
        </xdr:cNvPr>
        <xdr:cNvSpPr/>
      </xdr:nvSpPr>
      <xdr:spPr>
        <a:xfrm>
          <a:off x="13096875" y="17116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19050</xdr:rowOff>
    </xdr:from>
    <xdr:to>
      <xdr:col>81</xdr:col>
      <xdr:colOff>50800</xdr:colOff>
      <xdr:row>105</xdr:row>
      <xdr:rowOff>51707</xdr:rowOff>
    </xdr:to>
    <xdr:cxnSp macro="">
      <xdr:nvCxnSpPr>
        <xdr:cNvPr id="591" name="直線コネクタ 590">
          <a:extLst>
            <a:ext uri="{FF2B5EF4-FFF2-40B4-BE49-F238E27FC236}">
              <a16:creationId xmlns:a16="http://schemas.microsoft.com/office/drawing/2014/main" id="{4C0C9154-26F3-4B93-A8EB-AFF0A12F434E}"/>
            </a:ext>
          </a:extLst>
        </xdr:cNvPr>
        <xdr:cNvCxnSpPr/>
      </xdr:nvCxnSpPr>
      <xdr:spPr>
        <a:xfrm>
          <a:off x="13144500" y="17164050"/>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592" name="楕円 591">
          <a:extLst>
            <a:ext uri="{FF2B5EF4-FFF2-40B4-BE49-F238E27FC236}">
              <a16:creationId xmlns:a16="http://schemas.microsoft.com/office/drawing/2014/main" id="{73AE6152-C579-4845-BC6E-2D6AD5622C05}"/>
            </a:ext>
          </a:extLst>
        </xdr:cNvPr>
        <xdr:cNvSpPr/>
      </xdr:nvSpPr>
      <xdr:spPr>
        <a:xfrm>
          <a:off x="12296775" y="170790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159476</xdr:rowOff>
    </xdr:from>
    <xdr:to>
      <xdr:col>76</xdr:col>
      <xdr:colOff>114300</xdr:colOff>
      <xdr:row>105</xdr:row>
      <xdr:rowOff>19050</xdr:rowOff>
    </xdr:to>
    <xdr:cxnSp macro="">
      <xdr:nvCxnSpPr>
        <xdr:cNvPr id="593" name="直線コネクタ 592">
          <a:extLst>
            <a:ext uri="{FF2B5EF4-FFF2-40B4-BE49-F238E27FC236}">
              <a16:creationId xmlns:a16="http://schemas.microsoft.com/office/drawing/2014/main" id="{EDE8FA1E-1507-4F42-8497-8ADF647FC959}"/>
            </a:ext>
          </a:extLst>
        </xdr:cNvPr>
        <xdr:cNvCxnSpPr/>
      </xdr:nvCxnSpPr>
      <xdr:spPr>
        <a:xfrm>
          <a:off x="12344400" y="17136201"/>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77651</xdr:rowOff>
    </xdr:from>
    <xdr:to>
      <xdr:col>67</xdr:col>
      <xdr:colOff>101600</xdr:colOff>
      <xdr:row>105</xdr:row>
      <xdr:rowOff>7801</xdr:rowOff>
    </xdr:to>
    <xdr:sp macro="" textlink="">
      <xdr:nvSpPr>
        <xdr:cNvPr id="594" name="楕円 593">
          <a:extLst>
            <a:ext uri="{FF2B5EF4-FFF2-40B4-BE49-F238E27FC236}">
              <a16:creationId xmlns:a16="http://schemas.microsoft.com/office/drawing/2014/main" id="{171037CA-78F6-43D2-BCB9-722FE5867EF5}"/>
            </a:ext>
          </a:extLst>
        </xdr:cNvPr>
        <xdr:cNvSpPr/>
      </xdr:nvSpPr>
      <xdr:spPr>
        <a:xfrm>
          <a:off x="11487150" y="170512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128451</xdr:rowOff>
    </xdr:from>
    <xdr:to>
      <xdr:col>71</xdr:col>
      <xdr:colOff>177800</xdr:colOff>
      <xdr:row>104</xdr:row>
      <xdr:rowOff>159476</xdr:rowOff>
    </xdr:to>
    <xdr:cxnSp macro="">
      <xdr:nvCxnSpPr>
        <xdr:cNvPr id="595" name="直線コネクタ 594">
          <a:extLst>
            <a:ext uri="{FF2B5EF4-FFF2-40B4-BE49-F238E27FC236}">
              <a16:creationId xmlns:a16="http://schemas.microsoft.com/office/drawing/2014/main" id="{DB4471B7-2B29-4812-9B7F-C763DAF4B8C2}"/>
            </a:ext>
          </a:extLst>
        </xdr:cNvPr>
        <xdr:cNvCxnSpPr/>
      </xdr:nvCxnSpPr>
      <xdr:spPr>
        <a:xfrm>
          <a:off x="11534775" y="17098826"/>
          <a:ext cx="80962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596" name="n_1aveValue【庁舎】&#10;有形固定資産減価償却率">
          <a:extLst>
            <a:ext uri="{FF2B5EF4-FFF2-40B4-BE49-F238E27FC236}">
              <a16:creationId xmlns:a16="http://schemas.microsoft.com/office/drawing/2014/main" id="{C543421B-4C16-4A8A-A02E-46AF9DC9111B}"/>
            </a:ext>
          </a:extLst>
        </xdr:cNvPr>
        <xdr:cNvSpPr txBox="1"/>
      </xdr:nvSpPr>
      <xdr:spPr>
        <a:xfrm>
          <a:off x="13745219" y="1682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597" name="n_2aveValue【庁舎】&#10;有形固定資産減価償却率">
          <a:extLst>
            <a:ext uri="{FF2B5EF4-FFF2-40B4-BE49-F238E27FC236}">
              <a16:creationId xmlns:a16="http://schemas.microsoft.com/office/drawing/2014/main" id="{05460DD6-4DBE-48C8-A1D3-5AED6FF0339A}"/>
            </a:ext>
          </a:extLst>
        </xdr:cNvPr>
        <xdr:cNvSpPr txBox="1"/>
      </xdr:nvSpPr>
      <xdr:spPr>
        <a:xfrm>
          <a:off x="12964169" y="1682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598" name="n_3aveValue【庁舎】&#10;有形固定資産減価償却率">
          <a:extLst>
            <a:ext uri="{FF2B5EF4-FFF2-40B4-BE49-F238E27FC236}">
              <a16:creationId xmlns:a16="http://schemas.microsoft.com/office/drawing/2014/main" id="{45E3A86B-BD9D-40C1-B563-94D30DBDDAE1}"/>
            </a:ext>
          </a:extLst>
        </xdr:cNvPr>
        <xdr:cNvSpPr txBox="1"/>
      </xdr:nvSpPr>
      <xdr:spPr>
        <a:xfrm>
          <a:off x="12164069" y="1681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599" name="n_4aveValue【庁舎】&#10;有形固定資産減価償却率">
          <a:extLst>
            <a:ext uri="{FF2B5EF4-FFF2-40B4-BE49-F238E27FC236}">
              <a16:creationId xmlns:a16="http://schemas.microsoft.com/office/drawing/2014/main" id="{26E388FA-A348-4478-938B-E6DA967BC21E}"/>
            </a:ext>
          </a:extLst>
        </xdr:cNvPr>
        <xdr:cNvSpPr txBox="1"/>
      </xdr:nvSpPr>
      <xdr:spPr>
        <a:xfrm>
          <a:off x="11354444" y="1716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93634</xdr:rowOff>
    </xdr:from>
    <xdr:ext cx="405111" cy="259045"/>
    <xdr:sp macro="" textlink="">
      <xdr:nvSpPr>
        <xdr:cNvPr id="600" name="n_1mainValue【庁舎】&#10;有形固定資産減価償却率">
          <a:extLst>
            <a:ext uri="{FF2B5EF4-FFF2-40B4-BE49-F238E27FC236}">
              <a16:creationId xmlns:a16="http://schemas.microsoft.com/office/drawing/2014/main" id="{CAEB0701-1809-48F7-875D-776F655FB686}"/>
            </a:ext>
          </a:extLst>
        </xdr:cNvPr>
        <xdr:cNvSpPr txBox="1"/>
      </xdr:nvSpPr>
      <xdr:spPr>
        <a:xfrm>
          <a:off x="13745219" y="17238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60977</xdr:rowOff>
    </xdr:from>
    <xdr:ext cx="405111" cy="259045"/>
    <xdr:sp macro="" textlink="">
      <xdr:nvSpPr>
        <xdr:cNvPr id="601" name="n_2mainValue【庁舎】&#10;有形固定資産減価償却率">
          <a:extLst>
            <a:ext uri="{FF2B5EF4-FFF2-40B4-BE49-F238E27FC236}">
              <a16:creationId xmlns:a16="http://schemas.microsoft.com/office/drawing/2014/main" id="{43C7C62C-9075-42D5-A257-E165DDF392AF}"/>
            </a:ext>
          </a:extLst>
        </xdr:cNvPr>
        <xdr:cNvSpPr txBox="1"/>
      </xdr:nvSpPr>
      <xdr:spPr>
        <a:xfrm>
          <a:off x="12964169"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29953</xdr:rowOff>
    </xdr:from>
    <xdr:ext cx="405111" cy="259045"/>
    <xdr:sp macro="" textlink="">
      <xdr:nvSpPr>
        <xdr:cNvPr id="602" name="n_3mainValue【庁舎】&#10;有形固定資産減価償却率">
          <a:extLst>
            <a:ext uri="{FF2B5EF4-FFF2-40B4-BE49-F238E27FC236}">
              <a16:creationId xmlns:a16="http://schemas.microsoft.com/office/drawing/2014/main" id="{BEC5229E-DC95-47FF-98D7-9410FC30EBFB}"/>
            </a:ext>
          </a:extLst>
        </xdr:cNvPr>
        <xdr:cNvSpPr txBox="1"/>
      </xdr:nvSpPr>
      <xdr:spPr>
        <a:xfrm>
          <a:off x="121640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24328</xdr:rowOff>
    </xdr:from>
    <xdr:ext cx="405111" cy="259045"/>
    <xdr:sp macro="" textlink="">
      <xdr:nvSpPr>
        <xdr:cNvPr id="603" name="n_4mainValue【庁舎】&#10;有形固定資産減価償却率">
          <a:extLst>
            <a:ext uri="{FF2B5EF4-FFF2-40B4-BE49-F238E27FC236}">
              <a16:creationId xmlns:a16="http://schemas.microsoft.com/office/drawing/2014/main" id="{776B32E2-7D52-4C12-BD80-5752B035ECE2}"/>
            </a:ext>
          </a:extLst>
        </xdr:cNvPr>
        <xdr:cNvSpPr txBox="1"/>
      </xdr:nvSpPr>
      <xdr:spPr>
        <a:xfrm>
          <a:off x="113544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4CBC3C7B-115B-491F-85BE-E8F57F05D6B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CAC8EB08-30FC-4B61-93EC-DAA1EF7989E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21936301-452E-4BA2-9FBF-4F99176C7DE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E5BE7118-0BD7-4EC1-9423-4F84DAE6A1C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372444D8-5A20-4528-A5CB-57872A33783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35D9AC28-A00E-48A3-B556-98570A93FFD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884C6CF1-71D8-4E06-8F7C-6087BCD0C68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62203419-9360-4AC6-AE31-FBECAD797D3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C9AA9E2F-68FD-44F1-B25A-9F161458DA7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EAE83ABF-FA3D-4C65-98AE-DD8F20EC4D8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37694BE9-69CA-403C-B84A-46CA0C2C1A41}"/>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15" name="直線コネクタ 614">
          <a:extLst>
            <a:ext uri="{FF2B5EF4-FFF2-40B4-BE49-F238E27FC236}">
              <a16:creationId xmlns:a16="http://schemas.microsoft.com/office/drawing/2014/main" id="{4029BDD5-9D9B-418B-BE7F-1D8DB6AFA1A5}"/>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6" name="テキスト ボックス 615">
          <a:extLst>
            <a:ext uri="{FF2B5EF4-FFF2-40B4-BE49-F238E27FC236}">
              <a16:creationId xmlns:a16="http://schemas.microsoft.com/office/drawing/2014/main" id="{217B11EC-EFA0-46FA-B525-3154E4FCB7AC}"/>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7" name="直線コネクタ 616">
          <a:extLst>
            <a:ext uri="{FF2B5EF4-FFF2-40B4-BE49-F238E27FC236}">
              <a16:creationId xmlns:a16="http://schemas.microsoft.com/office/drawing/2014/main" id="{4087C59C-1263-4E5B-9A00-E3B38FA7C22C}"/>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8" name="テキスト ボックス 617">
          <a:extLst>
            <a:ext uri="{FF2B5EF4-FFF2-40B4-BE49-F238E27FC236}">
              <a16:creationId xmlns:a16="http://schemas.microsoft.com/office/drawing/2014/main" id="{CA98D753-7C54-4E66-BD99-1A0003BD5D7A}"/>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9" name="直線コネクタ 618">
          <a:extLst>
            <a:ext uri="{FF2B5EF4-FFF2-40B4-BE49-F238E27FC236}">
              <a16:creationId xmlns:a16="http://schemas.microsoft.com/office/drawing/2014/main" id="{FD4F0A72-5AF1-4EE0-B5AD-A0DD2A3EDBF1}"/>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0" name="テキスト ボックス 619">
          <a:extLst>
            <a:ext uri="{FF2B5EF4-FFF2-40B4-BE49-F238E27FC236}">
              <a16:creationId xmlns:a16="http://schemas.microsoft.com/office/drawing/2014/main" id="{2EEF4346-1292-4178-9771-CB31950DC318}"/>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1" name="直線コネクタ 620">
          <a:extLst>
            <a:ext uri="{FF2B5EF4-FFF2-40B4-BE49-F238E27FC236}">
              <a16:creationId xmlns:a16="http://schemas.microsoft.com/office/drawing/2014/main" id="{C6C92852-DECA-4A21-A800-9756C2850A6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2" name="テキスト ボックス 621">
          <a:extLst>
            <a:ext uri="{FF2B5EF4-FFF2-40B4-BE49-F238E27FC236}">
              <a16:creationId xmlns:a16="http://schemas.microsoft.com/office/drawing/2014/main" id="{444782A1-7EAB-4143-B40E-9347396D994F}"/>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3" name="直線コネクタ 622">
          <a:extLst>
            <a:ext uri="{FF2B5EF4-FFF2-40B4-BE49-F238E27FC236}">
              <a16:creationId xmlns:a16="http://schemas.microsoft.com/office/drawing/2014/main" id="{46AAD275-76D2-4FE0-A4A2-8F03AB8D9BA1}"/>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4" name="テキスト ボックス 623">
          <a:extLst>
            <a:ext uri="{FF2B5EF4-FFF2-40B4-BE49-F238E27FC236}">
              <a16:creationId xmlns:a16="http://schemas.microsoft.com/office/drawing/2014/main" id="{5D7D1ED1-6B48-4A2F-8E07-451CA5FEA99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a:extLst>
            <a:ext uri="{FF2B5EF4-FFF2-40B4-BE49-F238E27FC236}">
              <a16:creationId xmlns:a16="http://schemas.microsoft.com/office/drawing/2014/main" id="{89B005A3-B5D8-4804-B017-CD9839021E0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6" name="テキスト ボックス 625">
          <a:extLst>
            <a:ext uri="{FF2B5EF4-FFF2-40B4-BE49-F238E27FC236}">
              <a16:creationId xmlns:a16="http://schemas.microsoft.com/office/drawing/2014/main" id="{C2F06A80-98FA-4D97-89B7-98F6C05712D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庁舎】&#10;一人当たり面積グラフ枠">
          <a:extLst>
            <a:ext uri="{FF2B5EF4-FFF2-40B4-BE49-F238E27FC236}">
              <a16:creationId xmlns:a16="http://schemas.microsoft.com/office/drawing/2014/main" id="{D586C191-B5FD-42CE-9369-5705066C8E2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8" name="直線コネクタ 627">
          <a:extLst>
            <a:ext uri="{FF2B5EF4-FFF2-40B4-BE49-F238E27FC236}">
              <a16:creationId xmlns:a16="http://schemas.microsoft.com/office/drawing/2014/main" id="{1D0875DD-CA0F-479E-AE15-677319FC6DE2}"/>
            </a:ext>
          </a:extLst>
        </xdr:cNvPr>
        <xdr:cNvCxnSpPr/>
      </xdr:nvCxnSpPr>
      <xdr:spPr>
        <a:xfrm flipV="1">
          <a:off x="19954239" y="16395064"/>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9" name="【庁舎】&#10;一人当たり面積最小値テキスト">
          <a:extLst>
            <a:ext uri="{FF2B5EF4-FFF2-40B4-BE49-F238E27FC236}">
              <a16:creationId xmlns:a16="http://schemas.microsoft.com/office/drawing/2014/main" id="{EEEDF0EE-2CDC-405C-BF25-D3284B245F36}"/>
            </a:ext>
          </a:extLst>
        </xdr:cNvPr>
        <xdr:cNvSpPr txBox="1"/>
      </xdr:nvSpPr>
      <xdr:spPr>
        <a:xfrm>
          <a:off x="19992975" y="1786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30" name="直線コネクタ 629">
          <a:extLst>
            <a:ext uri="{FF2B5EF4-FFF2-40B4-BE49-F238E27FC236}">
              <a16:creationId xmlns:a16="http://schemas.microsoft.com/office/drawing/2014/main" id="{72A59EF8-DBB3-4596-840A-B1D09E248494}"/>
            </a:ext>
          </a:extLst>
        </xdr:cNvPr>
        <xdr:cNvCxnSpPr/>
      </xdr:nvCxnSpPr>
      <xdr:spPr>
        <a:xfrm>
          <a:off x="19878675" y="17856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31" name="【庁舎】&#10;一人当たり面積最大値テキスト">
          <a:extLst>
            <a:ext uri="{FF2B5EF4-FFF2-40B4-BE49-F238E27FC236}">
              <a16:creationId xmlns:a16="http://schemas.microsoft.com/office/drawing/2014/main" id="{F11859F2-A0C0-4326-A9C3-3846C25BC4AF}"/>
            </a:ext>
          </a:extLst>
        </xdr:cNvPr>
        <xdr:cNvSpPr txBox="1"/>
      </xdr:nvSpPr>
      <xdr:spPr>
        <a:xfrm>
          <a:off x="19992975" y="1616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32" name="直線コネクタ 631">
          <a:extLst>
            <a:ext uri="{FF2B5EF4-FFF2-40B4-BE49-F238E27FC236}">
              <a16:creationId xmlns:a16="http://schemas.microsoft.com/office/drawing/2014/main" id="{3730C280-5081-43B7-AD80-A632465CF6FC}"/>
            </a:ext>
          </a:extLst>
        </xdr:cNvPr>
        <xdr:cNvCxnSpPr/>
      </xdr:nvCxnSpPr>
      <xdr:spPr>
        <a:xfrm>
          <a:off x="19878675" y="1639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633" name="【庁舎】&#10;一人当たり面積平均値テキスト">
          <a:extLst>
            <a:ext uri="{FF2B5EF4-FFF2-40B4-BE49-F238E27FC236}">
              <a16:creationId xmlns:a16="http://schemas.microsoft.com/office/drawing/2014/main" id="{8E6B158E-C354-4244-B4AA-BE9B6572B937}"/>
            </a:ext>
          </a:extLst>
        </xdr:cNvPr>
        <xdr:cNvSpPr txBox="1"/>
      </xdr:nvSpPr>
      <xdr:spPr>
        <a:xfrm>
          <a:off x="19992975" y="17343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34" name="フローチャート: 判断 633">
          <a:extLst>
            <a:ext uri="{FF2B5EF4-FFF2-40B4-BE49-F238E27FC236}">
              <a16:creationId xmlns:a16="http://schemas.microsoft.com/office/drawing/2014/main" id="{0254A056-5964-4027-AA76-D5AF5046FCE9}"/>
            </a:ext>
          </a:extLst>
        </xdr:cNvPr>
        <xdr:cNvSpPr/>
      </xdr:nvSpPr>
      <xdr:spPr>
        <a:xfrm>
          <a:off x="19897725" y="17365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35" name="フローチャート: 判断 634">
          <a:extLst>
            <a:ext uri="{FF2B5EF4-FFF2-40B4-BE49-F238E27FC236}">
              <a16:creationId xmlns:a16="http://schemas.microsoft.com/office/drawing/2014/main" id="{0E4F4B03-2BDD-4590-B69E-C80574E87161}"/>
            </a:ext>
          </a:extLst>
        </xdr:cNvPr>
        <xdr:cNvSpPr/>
      </xdr:nvSpPr>
      <xdr:spPr>
        <a:xfrm>
          <a:off x="19154775" y="173710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636" name="フローチャート: 判断 635">
          <a:extLst>
            <a:ext uri="{FF2B5EF4-FFF2-40B4-BE49-F238E27FC236}">
              <a16:creationId xmlns:a16="http://schemas.microsoft.com/office/drawing/2014/main" id="{E6139283-2534-4BCA-9DDD-D6879F53FE35}"/>
            </a:ext>
          </a:extLst>
        </xdr:cNvPr>
        <xdr:cNvSpPr/>
      </xdr:nvSpPr>
      <xdr:spPr>
        <a:xfrm>
          <a:off x="18345150" y="17393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637" name="フローチャート: 判断 636">
          <a:extLst>
            <a:ext uri="{FF2B5EF4-FFF2-40B4-BE49-F238E27FC236}">
              <a16:creationId xmlns:a16="http://schemas.microsoft.com/office/drawing/2014/main" id="{E539F636-EDCE-4E82-94FA-9264731B4A63}"/>
            </a:ext>
          </a:extLst>
        </xdr:cNvPr>
        <xdr:cNvSpPr/>
      </xdr:nvSpPr>
      <xdr:spPr>
        <a:xfrm>
          <a:off x="17554575" y="17412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638" name="フローチャート: 判断 637">
          <a:extLst>
            <a:ext uri="{FF2B5EF4-FFF2-40B4-BE49-F238E27FC236}">
              <a16:creationId xmlns:a16="http://schemas.microsoft.com/office/drawing/2014/main" id="{FE1FFB07-BA9A-42FB-BEAA-4243FBFEE3D4}"/>
            </a:ext>
          </a:extLst>
        </xdr:cNvPr>
        <xdr:cNvSpPr/>
      </xdr:nvSpPr>
      <xdr:spPr>
        <a:xfrm>
          <a:off x="16754475" y="17430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B737C6FB-CDCD-4C94-946F-F4FA834277E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FC972D01-58B9-4868-988E-9FAD7985AF3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4239E341-4C77-4B2A-9386-A06A811CE01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68B12026-9E3B-419B-86F6-AA87AE25FBD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389B7A98-D181-4488-A4F6-28069F11393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160020</xdr:rowOff>
    </xdr:from>
    <xdr:to>
      <xdr:col>116</xdr:col>
      <xdr:colOff>114300</xdr:colOff>
      <xdr:row>104</xdr:row>
      <xdr:rowOff>90170</xdr:rowOff>
    </xdr:to>
    <xdr:sp macro="" textlink="">
      <xdr:nvSpPr>
        <xdr:cNvPr id="644" name="楕円 643">
          <a:extLst>
            <a:ext uri="{FF2B5EF4-FFF2-40B4-BE49-F238E27FC236}">
              <a16:creationId xmlns:a16="http://schemas.microsoft.com/office/drawing/2014/main" id="{5D2E0E3D-2198-4D8D-A26F-5B2B5F1E1E9A}"/>
            </a:ext>
          </a:extLst>
        </xdr:cNvPr>
        <xdr:cNvSpPr/>
      </xdr:nvSpPr>
      <xdr:spPr>
        <a:xfrm>
          <a:off x="19897725" y="16965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11447</xdr:rowOff>
    </xdr:from>
    <xdr:ext cx="469744" cy="259045"/>
    <xdr:sp macro="" textlink="">
      <xdr:nvSpPr>
        <xdr:cNvPr id="645" name="【庁舎】&#10;一人当たり面積該当値テキスト">
          <a:extLst>
            <a:ext uri="{FF2B5EF4-FFF2-40B4-BE49-F238E27FC236}">
              <a16:creationId xmlns:a16="http://schemas.microsoft.com/office/drawing/2014/main" id="{A2F1082B-E6F7-4D44-BBE0-B04A9061CD19}"/>
            </a:ext>
          </a:extLst>
        </xdr:cNvPr>
        <xdr:cNvSpPr txBox="1"/>
      </xdr:nvSpPr>
      <xdr:spPr>
        <a:xfrm>
          <a:off x="19992975" y="1681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24130</xdr:rowOff>
    </xdr:from>
    <xdr:to>
      <xdr:col>112</xdr:col>
      <xdr:colOff>38100</xdr:colOff>
      <xdr:row>104</xdr:row>
      <xdr:rowOff>125730</xdr:rowOff>
    </xdr:to>
    <xdr:sp macro="" textlink="">
      <xdr:nvSpPr>
        <xdr:cNvPr id="646" name="楕円 645">
          <a:extLst>
            <a:ext uri="{FF2B5EF4-FFF2-40B4-BE49-F238E27FC236}">
              <a16:creationId xmlns:a16="http://schemas.microsoft.com/office/drawing/2014/main" id="{5F33A1EA-26A1-4606-A95E-FD9BFF29B9D5}"/>
            </a:ext>
          </a:extLst>
        </xdr:cNvPr>
        <xdr:cNvSpPr/>
      </xdr:nvSpPr>
      <xdr:spPr>
        <a:xfrm>
          <a:off x="19154775" y="170008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39370</xdr:rowOff>
    </xdr:from>
    <xdr:to>
      <xdr:col>116</xdr:col>
      <xdr:colOff>63500</xdr:colOff>
      <xdr:row>104</xdr:row>
      <xdr:rowOff>74930</xdr:rowOff>
    </xdr:to>
    <xdr:cxnSp macro="">
      <xdr:nvCxnSpPr>
        <xdr:cNvPr id="647" name="直線コネクタ 646">
          <a:extLst>
            <a:ext uri="{FF2B5EF4-FFF2-40B4-BE49-F238E27FC236}">
              <a16:creationId xmlns:a16="http://schemas.microsoft.com/office/drawing/2014/main" id="{5808F1A2-DE87-4554-A002-1EE907BC7AAF}"/>
            </a:ext>
          </a:extLst>
        </xdr:cNvPr>
        <xdr:cNvCxnSpPr/>
      </xdr:nvCxnSpPr>
      <xdr:spPr>
        <a:xfrm flipV="1">
          <a:off x="19202400" y="17012920"/>
          <a:ext cx="7524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64770</xdr:rowOff>
    </xdr:from>
    <xdr:to>
      <xdr:col>107</xdr:col>
      <xdr:colOff>101600</xdr:colOff>
      <xdr:row>104</xdr:row>
      <xdr:rowOff>166370</xdr:rowOff>
    </xdr:to>
    <xdr:sp macro="" textlink="">
      <xdr:nvSpPr>
        <xdr:cNvPr id="648" name="楕円 647">
          <a:extLst>
            <a:ext uri="{FF2B5EF4-FFF2-40B4-BE49-F238E27FC236}">
              <a16:creationId xmlns:a16="http://schemas.microsoft.com/office/drawing/2014/main" id="{333A6D96-7A6D-4F28-A22B-4B9CCF8976D6}"/>
            </a:ext>
          </a:extLst>
        </xdr:cNvPr>
        <xdr:cNvSpPr/>
      </xdr:nvSpPr>
      <xdr:spPr>
        <a:xfrm>
          <a:off x="18345150" y="170414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74930</xdr:rowOff>
    </xdr:from>
    <xdr:to>
      <xdr:col>111</xdr:col>
      <xdr:colOff>177800</xdr:colOff>
      <xdr:row>104</xdr:row>
      <xdr:rowOff>115570</xdr:rowOff>
    </xdr:to>
    <xdr:cxnSp macro="">
      <xdr:nvCxnSpPr>
        <xdr:cNvPr id="649" name="直線コネクタ 648">
          <a:extLst>
            <a:ext uri="{FF2B5EF4-FFF2-40B4-BE49-F238E27FC236}">
              <a16:creationId xmlns:a16="http://schemas.microsoft.com/office/drawing/2014/main" id="{CDA788A6-0A24-4184-8BD3-891C7CC83DD9}"/>
            </a:ext>
          </a:extLst>
        </xdr:cNvPr>
        <xdr:cNvCxnSpPr/>
      </xdr:nvCxnSpPr>
      <xdr:spPr>
        <a:xfrm flipV="1">
          <a:off x="18392775" y="17048480"/>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650" name="楕円 649">
          <a:extLst>
            <a:ext uri="{FF2B5EF4-FFF2-40B4-BE49-F238E27FC236}">
              <a16:creationId xmlns:a16="http://schemas.microsoft.com/office/drawing/2014/main" id="{EECF0726-E404-4098-80B9-F306FE7F1993}"/>
            </a:ext>
          </a:extLst>
        </xdr:cNvPr>
        <xdr:cNvSpPr/>
      </xdr:nvSpPr>
      <xdr:spPr>
        <a:xfrm>
          <a:off x="17554575" y="17067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115570</xdr:rowOff>
    </xdr:from>
    <xdr:to>
      <xdr:col>107</xdr:col>
      <xdr:colOff>50800</xdr:colOff>
      <xdr:row>104</xdr:row>
      <xdr:rowOff>144780</xdr:rowOff>
    </xdr:to>
    <xdr:cxnSp macro="">
      <xdr:nvCxnSpPr>
        <xdr:cNvPr id="651" name="直線コネクタ 650">
          <a:extLst>
            <a:ext uri="{FF2B5EF4-FFF2-40B4-BE49-F238E27FC236}">
              <a16:creationId xmlns:a16="http://schemas.microsoft.com/office/drawing/2014/main" id="{BCA12ABD-E8F7-49F3-B777-8B5BD81A3ACB}"/>
            </a:ext>
          </a:extLst>
        </xdr:cNvPr>
        <xdr:cNvCxnSpPr/>
      </xdr:nvCxnSpPr>
      <xdr:spPr>
        <a:xfrm flipV="1">
          <a:off x="17602200" y="17089120"/>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127000</xdr:rowOff>
    </xdr:from>
    <xdr:to>
      <xdr:col>98</xdr:col>
      <xdr:colOff>38100</xdr:colOff>
      <xdr:row>105</xdr:row>
      <xdr:rowOff>57150</xdr:rowOff>
    </xdr:to>
    <xdr:sp macro="" textlink="">
      <xdr:nvSpPr>
        <xdr:cNvPr id="652" name="楕円 651">
          <a:extLst>
            <a:ext uri="{FF2B5EF4-FFF2-40B4-BE49-F238E27FC236}">
              <a16:creationId xmlns:a16="http://schemas.microsoft.com/office/drawing/2014/main" id="{3EF4A55C-52B1-468C-9A92-DF755F2A42B0}"/>
            </a:ext>
          </a:extLst>
        </xdr:cNvPr>
        <xdr:cNvSpPr/>
      </xdr:nvSpPr>
      <xdr:spPr>
        <a:xfrm>
          <a:off x="16754475" y="170973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144780</xdr:rowOff>
    </xdr:from>
    <xdr:to>
      <xdr:col>102</xdr:col>
      <xdr:colOff>114300</xdr:colOff>
      <xdr:row>105</xdr:row>
      <xdr:rowOff>6350</xdr:rowOff>
    </xdr:to>
    <xdr:cxnSp macro="">
      <xdr:nvCxnSpPr>
        <xdr:cNvPr id="653" name="直線コネクタ 652">
          <a:extLst>
            <a:ext uri="{FF2B5EF4-FFF2-40B4-BE49-F238E27FC236}">
              <a16:creationId xmlns:a16="http://schemas.microsoft.com/office/drawing/2014/main" id="{856E073C-673B-4FD1-8328-34A4D64CA799}"/>
            </a:ext>
          </a:extLst>
        </xdr:cNvPr>
        <xdr:cNvCxnSpPr/>
      </xdr:nvCxnSpPr>
      <xdr:spPr>
        <a:xfrm flipV="1">
          <a:off x="16802100" y="1711515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654" name="n_1aveValue【庁舎】&#10;一人当たり面積">
          <a:extLst>
            <a:ext uri="{FF2B5EF4-FFF2-40B4-BE49-F238E27FC236}">
              <a16:creationId xmlns:a16="http://schemas.microsoft.com/office/drawing/2014/main" id="{DCD9A9F3-68ED-404D-BEE5-14FC6CBA1DCD}"/>
            </a:ext>
          </a:extLst>
        </xdr:cNvPr>
        <xdr:cNvSpPr txBox="1"/>
      </xdr:nvSpPr>
      <xdr:spPr>
        <a:xfrm>
          <a:off x="18983402"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655" name="n_2aveValue【庁舎】&#10;一人当たり面積">
          <a:extLst>
            <a:ext uri="{FF2B5EF4-FFF2-40B4-BE49-F238E27FC236}">
              <a16:creationId xmlns:a16="http://schemas.microsoft.com/office/drawing/2014/main" id="{0DEB50E6-33C9-4D0E-BC53-9C82A2E7682A}"/>
            </a:ext>
          </a:extLst>
        </xdr:cNvPr>
        <xdr:cNvSpPr txBox="1"/>
      </xdr:nvSpPr>
      <xdr:spPr>
        <a:xfrm>
          <a:off x="18183302" y="174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656" name="n_3aveValue【庁舎】&#10;一人当たり面積">
          <a:extLst>
            <a:ext uri="{FF2B5EF4-FFF2-40B4-BE49-F238E27FC236}">
              <a16:creationId xmlns:a16="http://schemas.microsoft.com/office/drawing/2014/main" id="{8CD7EDF2-18A5-49A8-9168-78A319A92F9A}"/>
            </a:ext>
          </a:extLst>
        </xdr:cNvPr>
        <xdr:cNvSpPr txBox="1"/>
      </xdr:nvSpPr>
      <xdr:spPr>
        <a:xfrm>
          <a:off x="17383202"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657" name="n_4aveValue【庁舎】&#10;一人当たり面積">
          <a:extLst>
            <a:ext uri="{FF2B5EF4-FFF2-40B4-BE49-F238E27FC236}">
              <a16:creationId xmlns:a16="http://schemas.microsoft.com/office/drawing/2014/main" id="{5BD6AA6D-1373-4354-85AF-DA18D0C387C2}"/>
            </a:ext>
          </a:extLst>
        </xdr:cNvPr>
        <xdr:cNvSpPr txBox="1"/>
      </xdr:nvSpPr>
      <xdr:spPr>
        <a:xfrm>
          <a:off x="16592627" y="1752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142257</xdr:rowOff>
    </xdr:from>
    <xdr:ext cx="469744" cy="259045"/>
    <xdr:sp macro="" textlink="">
      <xdr:nvSpPr>
        <xdr:cNvPr id="658" name="n_1mainValue【庁舎】&#10;一人当たり面積">
          <a:extLst>
            <a:ext uri="{FF2B5EF4-FFF2-40B4-BE49-F238E27FC236}">
              <a16:creationId xmlns:a16="http://schemas.microsoft.com/office/drawing/2014/main" id="{9CBDBA25-4A9E-4A99-A5E8-932AD5003283}"/>
            </a:ext>
          </a:extLst>
        </xdr:cNvPr>
        <xdr:cNvSpPr txBox="1"/>
      </xdr:nvSpPr>
      <xdr:spPr>
        <a:xfrm>
          <a:off x="18983402" y="1677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11447</xdr:rowOff>
    </xdr:from>
    <xdr:ext cx="469744" cy="259045"/>
    <xdr:sp macro="" textlink="">
      <xdr:nvSpPr>
        <xdr:cNvPr id="659" name="n_2mainValue【庁舎】&#10;一人当たり面積">
          <a:extLst>
            <a:ext uri="{FF2B5EF4-FFF2-40B4-BE49-F238E27FC236}">
              <a16:creationId xmlns:a16="http://schemas.microsoft.com/office/drawing/2014/main" id="{59292125-1DDE-4650-83A8-68E617197373}"/>
            </a:ext>
          </a:extLst>
        </xdr:cNvPr>
        <xdr:cNvSpPr txBox="1"/>
      </xdr:nvSpPr>
      <xdr:spPr>
        <a:xfrm>
          <a:off x="18183302" y="1681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660" name="n_3mainValue【庁舎】&#10;一人当たり面積">
          <a:extLst>
            <a:ext uri="{FF2B5EF4-FFF2-40B4-BE49-F238E27FC236}">
              <a16:creationId xmlns:a16="http://schemas.microsoft.com/office/drawing/2014/main" id="{3C15D6B2-892F-4D11-B2CC-2B03B27B2121}"/>
            </a:ext>
          </a:extLst>
        </xdr:cNvPr>
        <xdr:cNvSpPr txBox="1"/>
      </xdr:nvSpPr>
      <xdr:spPr>
        <a:xfrm>
          <a:off x="17383202" y="168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73677</xdr:rowOff>
    </xdr:from>
    <xdr:ext cx="469744" cy="259045"/>
    <xdr:sp macro="" textlink="">
      <xdr:nvSpPr>
        <xdr:cNvPr id="661" name="n_4mainValue【庁舎】&#10;一人当たり面積">
          <a:extLst>
            <a:ext uri="{FF2B5EF4-FFF2-40B4-BE49-F238E27FC236}">
              <a16:creationId xmlns:a16="http://schemas.microsoft.com/office/drawing/2014/main" id="{DD9F5501-9CF1-408A-860E-402E99B927F3}"/>
            </a:ext>
          </a:extLst>
        </xdr:cNvPr>
        <xdr:cNvSpPr txBox="1"/>
      </xdr:nvSpPr>
      <xdr:spPr>
        <a:xfrm>
          <a:off x="16592627" y="1687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28CFD205-DFAB-4811-8818-5ED52839CE2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3B141744-5E8A-437E-AF2D-36226525C60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BABBCF31-ECD6-4CDB-8EFE-D0ABF7D4C3E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一般廃棄物処理施設の一人当たり有形固定資産（償却資産）額は、類似団体上位の</a:t>
          </a:r>
          <a:r>
            <a:rPr kumimoji="1" lang="en-US" altLang="ja-JP" sz="1100">
              <a:solidFill>
                <a:schemeClr val="dk1"/>
              </a:solidFill>
              <a:effectLst/>
              <a:latin typeface="+mn-lt"/>
              <a:ea typeface="+mn-ea"/>
              <a:cs typeface="+mn-cs"/>
            </a:rPr>
            <a:t>766,097</a:t>
          </a:r>
          <a:r>
            <a:rPr kumimoji="1" lang="ja-JP" altLang="ja-JP" sz="1100">
              <a:solidFill>
                <a:schemeClr val="dk1"/>
              </a:solidFill>
              <a:effectLst/>
              <a:latin typeface="+mn-lt"/>
              <a:ea typeface="+mn-ea"/>
              <a:cs typeface="+mn-cs"/>
            </a:rPr>
            <a:t>円となっている。これは、観光客数の増加を見込んだ計画で建設したことが要因と思われるが、現在では建設当時と比較し観光客は減少しており、人口規模に対して過大となっている。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体育館・プールの一人当たり面積は、類似団体平均より若干低くなっているが、人口減少の影響で年々微増しており、</a:t>
          </a:r>
          <a:r>
            <a:rPr kumimoji="1" lang="ja-JP" altLang="en-US" sz="1100">
              <a:solidFill>
                <a:schemeClr val="dk1"/>
              </a:solidFill>
              <a:effectLst/>
              <a:latin typeface="+mn-lt"/>
              <a:ea typeface="+mn-ea"/>
              <a:cs typeface="+mn-cs"/>
            </a:rPr>
            <a:t>各施設ともに</a:t>
          </a:r>
          <a:r>
            <a:rPr kumimoji="1" lang="ja-JP" altLang="ja-JP" sz="1100">
              <a:solidFill>
                <a:schemeClr val="dk1"/>
              </a:solidFill>
              <a:effectLst/>
              <a:latin typeface="+mn-lt"/>
              <a:ea typeface="+mn-ea"/>
              <a:cs typeface="+mn-cs"/>
            </a:rPr>
            <a:t>老朽化</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進んでいる。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庁舎の一人当たり面積は、類似団体平均よりやや高くなっており、また本庁舎などは老朽化が著しく進んでいる。今後、人口減少に対応した庁舎の</a:t>
          </a:r>
          <a:r>
            <a:rPr kumimoji="1" lang="ja-JP" altLang="en-US" sz="1100">
              <a:solidFill>
                <a:schemeClr val="dk1"/>
              </a:solidFill>
              <a:effectLst/>
              <a:latin typeface="+mn-lt"/>
              <a:ea typeface="+mn-ea"/>
              <a:cs typeface="+mn-cs"/>
            </a:rPr>
            <a:t>更新や</a:t>
          </a:r>
          <a:r>
            <a:rPr kumimoji="1" lang="ja-JP" altLang="ja-JP" sz="1100">
              <a:solidFill>
                <a:schemeClr val="dk1"/>
              </a:solidFill>
              <a:effectLst/>
              <a:latin typeface="+mn-lt"/>
              <a:ea typeface="+mn-ea"/>
              <a:cs typeface="+mn-cs"/>
            </a:rPr>
            <a:t>統廃合を進めていく必要がある。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今後、老朽化した施設の更新に当たっては、人口規模に合わせた施設総量に変更していくが、</a:t>
          </a:r>
          <a:r>
            <a:rPr kumimoji="1" lang="ja-JP" altLang="en-US" sz="1100">
              <a:solidFill>
                <a:schemeClr val="dk1"/>
              </a:solidFill>
              <a:effectLst/>
              <a:latin typeface="+mn-lt"/>
              <a:ea typeface="+mn-ea"/>
              <a:cs typeface="+mn-cs"/>
            </a:rPr>
            <a:t>ＰＰＰ等の官民連携も含め検討していく</a:t>
          </a:r>
          <a:r>
            <a:rPr kumimoji="1" lang="ja-JP" altLang="ja-JP" sz="1100">
              <a:solidFill>
                <a:schemeClr val="dk1"/>
              </a:solidFill>
              <a:effectLst/>
              <a:latin typeface="+mn-lt"/>
              <a:ea typeface="+mn-ea"/>
              <a:cs typeface="+mn-cs"/>
            </a:rPr>
            <a:t>必要がある。</a:t>
          </a:r>
          <a:endParaRPr kumimoji="0" lang="en-US" altLang="ja-JP" sz="14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9402928</v>
      </c>
      <c r="BO4" s="485"/>
      <c r="BP4" s="485"/>
      <c r="BQ4" s="485"/>
      <c r="BR4" s="485"/>
      <c r="BS4" s="485"/>
      <c r="BT4" s="485"/>
      <c r="BU4" s="486"/>
      <c r="BV4" s="484">
        <v>9719439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12.4</v>
      </c>
      <c r="CU4" s="625"/>
      <c r="CV4" s="625"/>
      <c r="CW4" s="625"/>
      <c r="CX4" s="625"/>
      <c r="CY4" s="625"/>
      <c r="CZ4" s="625"/>
      <c r="DA4" s="626"/>
      <c r="DB4" s="624">
        <v>14.2</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8925044</v>
      </c>
      <c r="BO5" s="456"/>
      <c r="BP5" s="456"/>
      <c r="BQ5" s="456"/>
      <c r="BR5" s="456"/>
      <c r="BS5" s="456"/>
      <c r="BT5" s="456"/>
      <c r="BU5" s="457"/>
      <c r="BV5" s="455">
        <v>9165427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81.7</v>
      </c>
      <c r="CU5" s="453"/>
      <c r="CV5" s="453"/>
      <c r="CW5" s="453"/>
      <c r="CX5" s="453"/>
      <c r="CY5" s="453"/>
      <c r="CZ5" s="453"/>
      <c r="DA5" s="454"/>
      <c r="DB5" s="452">
        <v>81.7</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477884</v>
      </c>
      <c r="BO6" s="456"/>
      <c r="BP6" s="456"/>
      <c r="BQ6" s="456"/>
      <c r="BR6" s="456"/>
      <c r="BS6" s="456"/>
      <c r="BT6" s="456"/>
      <c r="BU6" s="457"/>
      <c r="BV6" s="455">
        <v>554012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81.900000000000006</v>
      </c>
      <c r="CU6" s="599"/>
      <c r="CV6" s="599"/>
      <c r="CW6" s="599"/>
      <c r="CX6" s="599"/>
      <c r="CY6" s="599"/>
      <c r="CZ6" s="599"/>
      <c r="DA6" s="600"/>
      <c r="DB6" s="598">
        <v>82.1</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47497</v>
      </c>
      <c r="BO7" s="456"/>
      <c r="BP7" s="456"/>
      <c r="BQ7" s="456"/>
      <c r="BR7" s="456"/>
      <c r="BS7" s="456"/>
      <c r="BT7" s="456"/>
      <c r="BU7" s="457"/>
      <c r="BV7" s="455">
        <v>61011</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3481775</v>
      </c>
      <c r="CU7" s="456"/>
      <c r="CV7" s="456"/>
      <c r="CW7" s="456"/>
      <c r="CX7" s="456"/>
      <c r="CY7" s="456"/>
      <c r="CZ7" s="456"/>
      <c r="DA7" s="457"/>
      <c r="DB7" s="455">
        <v>3462130</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430387</v>
      </c>
      <c r="BO8" s="456"/>
      <c r="BP8" s="456"/>
      <c r="BQ8" s="456"/>
      <c r="BR8" s="456"/>
      <c r="BS8" s="456"/>
      <c r="BT8" s="456"/>
      <c r="BU8" s="457"/>
      <c r="BV8" s="455">
        <v>493001</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0.26</v>
      </c>
      <c r="CU8" s="559"/>
      <c r="CV8" s="559"/>
      <c r="CW8" s="559"/>
      <c r="CX8" s="559"/>
      <c r="CY8" s="559"/>
      <c r="CZ8" s="559"/>
      <c r="DA8" s="560"/>
      <c r="DB8" s="558">
        <v>0.26</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7090</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-62614</v>
      </c>
      <c r="BO9" s="456"/>
      <c r="BP9" s="456"/>
      <c r="BQ9" s="456"/>
      <c r="BR9" s="456"/>
      <c r="BS9" s="456"/>
      <c r="BT9" s="456"/>
      <c r="BU9" s="457"/>
      <c r="BV9" s="455">
        <v>63259</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11.4</v>
      </c>
      <c r="CU9" s="453"/>
      <c r="CV9" s="453"/>
      <c r="CW9" s="453"/>
      <c r="CX9" s="453"/>
      <c r="CY9" s="453"/>
      <c r="CZ9" s="453"/>
      <c r="DA9" s="454"/>
      <c r="DB9" s="452">
        <v>10.8</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8234</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110</v>
      </c>
      <c r="AV10" s="514"/>
      <c r="AW10" s="514"/>
      <c r="AX10" s="514"/>
      <c r="AY10" s="469" t="s">
        <v>115</v>
      </c>
      <c r="AZ10" s="470"/>
      <c r="BA10" s="470"/>
      <c r="BB10" s="470"/>
      <c r="BC10" s="470"/>
      <c r="BD10" s="470"/>
      <c r="BE10" s="470"/>
      <c r="BF10" s="470"/>
      <c r="BG10" s="470"/>
      <c r="BH10" s="470"/>
      <c r="BI10" s="470"/>
      <c r="BJ10" s="470"/>
      <c r="BK10" s="470"/>
      <c r="BL10" s="470"/>
      <c r="BM10" s="471"/>
      <c r="BN10" s="455">
        <v>238044</v>
      </c>
      <c r="BO10" s="456"/>
      <c r="BP10" s="456"/>
      <c r="BQ10" s="456"/>
      <c r="BR10" s="456"/>
      <c r="BS10" s="456"/>
      <c r="BT10" s="456"/>
      <c r="BU10" s="457"/>
      <c r="BV10" s="455">
        <v>201692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6639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400000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6479</v>
      </c>
      <c r="S13" s="543"/>
      <c r="T13" s="543"/>
      <c r="U13" s="543"/>
      <c r="V13" s="544"/>
      <c r="W13" s="545" t="s">
        <v>131</v>
      </c>
      <c r="X13" s="441"/>
      <c r="Y13" s="441"/>
      <c r="Z13" s="441"/>
      <c r="AA13" s="441"/>
      <c r="AB13" s="442"/>
      <c r="AC13" s="408">
        <v>170</v>
      </c>
      <c r="AD13" s="409"/>
      <c r="AE13" s="409"/>
      <c r="AF13" s="409"/>
      <c r="AG13" s="410"/>
      <c r="AH13" s="408">
        <v>189</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175430</v>
      </c>
      <c r="BO13" s="456"/>
      <c r="BP13" s="456"/>
      <c r="BQ13" s="456"/>
      <c r="BR13" s="456"/>
      <c r="BS13" s="456"/>
      <c r="BT13" s="456"/>
      <c r="BU13" s="457"/>
      <c r="BV13" s="455">
        <v>-135049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4.4000000000000004</v>
      </c>
      <c r="CU13" s="453"/>
      <c r="CV13" s="453"/>
      <c r="CW13" s="453"/>
      <c r="CX13" s="453"/>
      <c r="CY13" s="453"/>
      <c r="CZ13" s="453"/>
      <c r="DA13" s="454"/>
      <c r="DB13" s="452">
        <v>4.3</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6842</v>
      </c>
      <c r="S14" s="543"/>
      <c r="T14" s="543"/>
      <c r="U14" s="543"/>
      <c r="V14" s="544"/>
      <c r="W14" s="546"/>
      <c r="X14" s="444"/>
      <c r="Y14" s="444"/>
      <c r="Z14" s="444"/>
      <c r="AA14" s="444"/>
      <c r="AB14" s="445"/>
      <c r="AC14" s="535">
        <v>5.4</v>
      </c>
      <c r="AD14" s="536"/>
      <c r="AE14" s="536"/>
      <c r="AF14" s="536"/>
      <c r="AG14" s="537"/>
      <c r="AH14" s="535">
        <v>5.2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6707</v>
      </c>
      <c r="S15" s="543"/>
      <c r="T15" s="543"/>
      <c r="U15" s="543"/>
      <c r="V15" s="544"/>
      <c r="W15" s="545" t="s">
        <v>137</v>
      </c>
      <c r="X15" s="441"/>
      <c r="Y15" s="441"/>
      <c r="Z15" s="441"/>
      <c r="AA15" s="441"/>
      <c r="AB15" s="442"/>
      <c r="AC15" s="408">
        <v>558</v>
      </c>
      <c r="AD15" s="409"/>
      <c r="AE15" s="409"/>
      <c r="AF15" s="409"/>
      <c r="AG15" s="410"/>
      <c r="AH15" s="408">
        <v>683</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845661</v>
      </c>
      <c r="BO15" s="485"/>
      <c r="BP15" s="485"/>
      <c r="BQ15" s="485"/>
      <c r="BR15" s="485"/>
      <c r="BS15" s="485"/>
      <c r="BT15" s="485"/>
      <c r="BU15" s="486"/>
      <c r="BV15" s="484">
        <v>864167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17.7</v>
      </c>
      <c r="AD16" s="536"/>
      <c r="AE16" s="536"/>
      <c r="AF16" s="536"/>
      <c r="AG16" s="537"/>
      <c r="AH16" s="535">
        <v>18.899999999999999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3284168</v>
      </c>
      <c r="BO16" s="456"/>
      <c r="BP16" s="456"/>
      <c r="BQ16" s="456"/>
      <c r="BR16" s="456"/>
      <c r="BS16" s="456"/>
      <c r="BT16" s="456"/>
      <c r="BU16" s="457"/>
      <c r="BV16" s="455">
        <v>3229885</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2425</v>
      </c>
      <c r="AD17" s="409"/>
      <c r="AE17" s="409"/>
      <c r="AF17" s="409"/>
      <c r="AG17" s="410"/>
      <c r="AH17" s="408">
        <v>2741</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1061031</v>
      </c>
      <c r="BO17" s="456"/>
      <c r="BP17" s="456"/>
      <c r="BQ17" s="456"/>
      <c r="BR17" s="456"/>
      <c r="BS17" s="456"/>
      <c r="BT17" s="456"/>
      <c r="BU17" s="457"/>
      <c r="BV17" s="455">
        <v>1085596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105.41</v>
      </c>
      <c r="M18" s="508"/>
      <c r="N18" s="508"/>
      <c r="O18" s="508"/>
      <c r="P18" s="508"/>
      <c r="Q18" s="508"/>
      <c r="R18" s="509"/>
      <c r="S18" s="509"/>
      <c r="T18" s="509"/>
      <c r="U18" s="509"/>
      <c r="V18" s="510"/>
      <c r="W18" s="526"/>
      <c r="X18" s="527"/>
      <c r="Y18" s="527"/>
      <c r="Z18" s="527"/>
      <c r="AA18" s="527"/>
      <c r="AB18" s="551"/>
      <c r="AC18" s="425">
        <v>76.900000000000006</v>
      </c>
      <c r="AD18" s="426"/>
      <c r="AE18" s="426"/>
      <c r="AF18" s="426"/>
      <c r="AG18" s="511"/>
      <c r="AH18" s="425">
        <v>75.900000000000006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2902295</v>
      </c>
      <c r="BO18" s="456"/>
      <c r="BP18" s="456"/>
      <c r="BQ18" s="456"/>
      <c r="BR18" s="456"/>
      <c r="BS18" s="456"/>
      <c r="BT18" s="456"/>
      <c r="BU18" s="457"/>
      <c r="BV18" s="455">
        <v>2854550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67</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4476112</v>
      </c>
      <c r="BO19" s="456"/>
      <c r="BP19" s="456"/>
      <c r="BQ19" s="456"/>
      <c r="BR19" s="456"/>
      <c r="BS19" s="456"/>
      <c r="BT19" s="456"/>
      <c r="BU19" s="457"/>
      <c r="BV19" s="455">
        <v>5128802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3400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2918346</v>
      </c>
      <c r="BO22" s="485"/>
      <c r="BP22" s="485"/>
      <c r="BQ22" s="485"/>
      <c r="BR22" s="485"/>
      <c r="BS22" s="485"/>
      <c r="BT22" s="485"/>
      <c r="BU22" s="486"/>
      <c r="BV22" s="484">
        <v>3166257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2607797</v>
      </c>
      <c r="BO23" s="456"/>
      <c r="BP23" s="456"/>
      <c r="BQ23" s="456"/>
      <c r="BR23" s="456"/>
      <c r="BS23" s="456"/>
      <c r="BT23" s="456"/>
      <c r="BU23" s="457"/>
      <c r="BV23" s="455">
        <v>2851595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6120</v>
      </c>
      <c r="R24" s="409"/>
      <c r="S24" s="409"/>
      <c r="T24" s="409"/>
      <c r="U24" s="409"/>
      <c r="V24" s="410"/>
      <c r="W24" s="498"/>
      <c r="X24" s="435"/>
      <c r="Y24" s="436"/>
      <c r="Z24" s="411" t="s">
        <v>162</v>
      </c>
      <c r="AA24" s="412"/>
      <c r="AB24" s="412"/>
      <c r="AC24" s="412"/>
      <c r="AD24" s="412"/>
      <c r="AE24" s="412"/>
      <c r="AF24" s="412"/>
      <c r="AG24" s="413"/>
      <c r="AH24" s="408">
        <v>92</v>
      </c>
      <c r="AI24" s="409"/>
      <c r="AJ24" s="409"/>
      <c r="AK24" s="409"/>
      <c r="AL24" s="410"/>
      <c r="AM24" s="408">
        <v>285200</v>
      </c>
      <c r="AN24" s="409"/>
      <c r="AO24" s="409"/>
      <c r="AP24" s="409"/>
      <c r="AQ24" s="409"/>
      <c r="AR24" s="410"/>
      <c r="AS24" s="408">
        <v>3100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1212930</v>
      </c>
      <c r="BO24" s="456"/>
      <c r="BP24" s="456"/>
      <c r="BQ24" s="456"/>
      <c r="BR24" s="456"/>
      <c r="BS24" s="456"/>
      <c r="BT24" s="456"/>
      <c r="BU24" s="457"/>
      <c r="BV24" s="455">
        <v>1252176</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5200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507744</v>
      </c>
      <c r="BO25" s="485"/>
      <c r="BP25" s="485"/>
      <c r="BQ25" s="485"/>
      <c r="BR25" s="485"/>
      <c r="BS25" s="485"/>
      <c r="BT25" s="485"/>
      <c r="BU25" s="486"/>
      <c r="BV25" s="484">
        <v>409437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4580</v>
      </c>
      <c r="R26" s="409"/>
      <c r="S26" s="409"/>
      <c r="T26" s="409"/>
      <c r="U26" s="409"/>
      <c r="V26" s="410"/>
      <c r="W26" s="498"/>
      <c r="X26" s="435"/>
      <c r="Y26" s="436"/>
      <c r="Z26" s="411" t="s">
        <v>168</v>
      </c>
      <c r="AA26" s="466"/>
      <c r="AB26" s="466"/>
      <c r="AC26" s="466"/>
      <c r="AD26" s="466"/>
      <c r="AE26" s="466"/>
      <c r="AF26" s="466"/>
      <c r="AG26" s="467"/>
      <c r="AH26" s="408">
        <v>11</v>
      </c>
      <c r="AI26" s="409"/>
      <c r="AJ26" s="409"/>
      <c r="AK26" s="409"/>
      <c r="AL26" s="410"/>
      <c r="AM26" s="408">
        <v>25223</v>
      </c>
      <c r="AN26" s="409"/>
      <c r="AO26" s="409"/>
      <c r="AP26" s="409"/>
      <c r="AQ26" s="409"/>
      <c r="AR26" s="410"/>
      <c r="AS26" s="408">
        <v>2293</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2730</v>
      </c>
      <c r="R27" s="409"/>
      <c r="S27" s="409"/>
      <c r="T27" s="409"/>
      <c r="U27" s="409"/>
      <c r="V27" s="410"/>
      <c r="W27" s="498"/>
      <c r="X27" s="435"/>
      <c r="Y27" s="436"/>
      <c r="Z27" s="411" t="s">
        <v>171</v>
      </c>
      <c r="AA27" s="412"/>
      <c r="AB27" s="412"/>
      <c r="AC27" s="412"/>
      <c r="AD27" s="412"/>
      <c r="AE27" s="412"/>
      <c r="AF27" s="412"/>
      <c r="AG27" s="413"/>
      <c r="AH27" s="408">
        <v>17</v>
      </c>
      <c r="AI27" s="409"/>
      <c r="AJ27" s="409"/>
      <c r="AK27" s="409"/>
      <c r="AL27" s="410"/>
      <c r="AM27" s="408">
        <v>52088</v>
      </c>
      <c r="AN27" s="409"/>
      <c r="AO27" s="409"/>
      <c r="AP27" s="409"/>
      <c r="AQ27" s="409"/>
      <c r="AR27" s="410"/>
      <c r="AS27" s="408">
        <v>3064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200000</v>
      </c>
      <c r="BO27" s="490"/>
      <c r="BP27" s="490"/>
      <c r="BQ27" s="490"/>
      <c r="BR27" s="490"/>
      <c r="BS27" s="490"/>
      <c r="BT27" s="490"/>
      <c r="BU27" s="491"/>
      <c r="BV27" s="489">
        <v>200000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2080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1914138</v>
      </c>
      <c r="BO28" s="485"/>
      <c r="BP28" s="485"/>
      <c r="BQ28" s="485"/>
      <c r="BR28" s="485"/>
      <c r="BS28" s="485"/>
      <c r="BT28" s="485"/>
      <c r="BU28" s="486"/>
      <c r="BV28" s="484">
        <v>1676094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8</v>
      </c>
      <c r="M29" s="409"/>
      <c r="N29" s="409"/>
      <c r="O29" s="409"/>
      <c r="P29" s="410"/>
      <c r="Q29" s="408">
        <v>1870</v>
      </c>
      <c r="R29" s="409"/>
      <c r="S29" s="409"/>
      <c r="T29" s="409"/>
      <c r="U29" s="409"/>
      <c r="V29" s="410"/>
      <c r="W29" s="499"/>
      <c r="X29" s="500"/>
      <c r="Y29" s="501"/>
      <c r="Z29" s="411" t="s">
        <v>177</v>
      </c>
      <c r="AA29" s="412"/>
      <c r="AB29" s="412"/>
      <c r="AC29" s="412"/>
      <c r="AD29" s="412"/>
      <c r="AE29" s="412"/>
      <c r="AF29" s="412"/>
      <c r="AG29" s="413"/>
      <c r="AH29" s="408">
        <v>109</v>
      </c>
      <c r="AI29" s="409"/>
      <c r="AJ29" s="409"/>
      <c r="AK29" s="409"/>
      <c r="AL29" s="410"/>
      <c r="AM29" s="408">
        <v>337288</v>
      </c>
      <c r="AN29" s="409"/>
      <c r="AO29" s="409"/>
      <c r="AP29" s="409"/>
      <c r="AQ29" s="409"/>
      <c r="AR29" s="410"/>
      <c r="AS29" s="408">
        <v>3094</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104188</v>
      </c>
      <c r="BO29" s="456"/>
      <c r="BP29" s="456"/>
      <c r="BQ29" s="456"/>
      <c r="BR29" s="456"/>
      <c r="BS29" s="456"/>
      <c r="BT29" s="456"/>
      <c r="BU29" s="457"/>
      <c r="BV29" s="455">
        <v>79188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4566574</v>
      </c>
      <c r="BO30" s="490"/>
      <c r="BP30" s="490"/>
      <c r="BQ30" s="490"/>
      <c r="BR30" s="490"/>
      <c r="BS30" s="490"/>
      <c r="BT30" s="490"/>
      <c r="BU30" s="491"/>
      <c r="BV30" s="489">
        <v>5355178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静岡県市町総合事務組合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サンセットコイン事業特別会計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温泉事業会計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西豆衛生プラント組合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下田地区消防組合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下田メディカルセンター（普通会計分）</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下田メディカルセンター（事業会計分）</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静岡県後期高齢者医療広域連合（普通会計分）</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静岡県後期高齢者医療広域連合（事業会計分）</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静岡地方税滞納整理機構</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南伊豆地域清掃施設組合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MYnJqQ2N9JhplbyHDip8G58bUqLAEmU/ejKRR5nrQ08wDGVJD4X5yzENPFZ3jNMU4FSJur/w66LtbWnHZKuY6g==" saltValue="G8AJOnolQtcul8B57AHxE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824316</v>
      </c>
      <c r="S5" s="713"/>
      <c r="T5" s="713"/>
      <c r="U5" s="713"/>
      <c r="V5" s="713"/>
      <c r="W5" s="713"/>
      <c r="X5" s="713"/>
      <c r="Y5" s="738"/>
      <c r="Z5" s="751">
        <v>8.8000000000000007</v>
      </c>
      <c r="AA5" s="751"/>
      <c r="AB5" s="751"/>
      <c r="AC5" s="751"/>
      <c r="AD5" s="752">
        <v>824316</v>
      </c>
      <c r="AE5" s="752"/>
      <c r="AF5" s="752"/>
      <c r="AG5" s="752"/>
      <c r="AH5" s="752"/>
      <c r="AI5" s="752"/>
      <c r="AJ5" s="752"/>
      <c r="AK5" s="752"/>
      <c r="AL5" s="739">
        <v>23.3</v>
      </c>
      <c r="AM5" s="721"/>
      <c r="AN5" s="721"/>
      <c r="AO5" s="740"/>
      <c r="AP5" s="715" t="s">
        <v>216</v>
      </c>
      <c r="AQ5" s="716"/>
      <c r="AR5" s="716"/>
      <c r="AS5" s="716"/>
      <c r="AT5" s="716"/>
      <c r="AU5" s="716"/>
      <c r="AV5" s="716"/>
      <c r="AW5" s="716"/>
      <c r="AX5" s="716"/>
      <c r="AY5" s="716"/>
      <c r="AZ5" s="716"/>
      <c r="BA5" s="716"/>
      <c r="BB5" s="716"/>
      <c r="BC5" s="716"/>
      <c r="BD5" s="716"/>
      <c r="BE5" s="716"/>
      <c r="BF5" s="717"/>
      <c r="BG5" s="657">
        <v>789555</v>
      </c>
      <c r="BH5" s="658"/>
      <c r="BI5" s="658"/>
      <c r="BJ5" s="658"/>
      <c r="BK5" s="658"/>
      <c r="BL5" s="658"/>
      <c r="BM5" s="658"/>
      <c r="BN5" s="659"/>
      <c r="BO5" s="695">
        <v>95.8</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46953</v>
      </c>
      <c r="S6" s="658"/>
      <c r="T6" s="658"/>
      <c r="U6" s="658"/>
      <c r="V6" s="658"/>
      <c r="W6" s="658"/>
      <c r="X6" s="658"/>
      <c r="Y6" s="659"/>
      <c r="Z6" s="695">
        <v>0.5</v>
      </c>
      <c r="AA6" s="695"/>
      <c r="AB6" s="695"/>
      <c r="AC6" s="695"/>
      <c r="AD6" s="696">
        <v>46953</v>
      </c>
      <c r="AE6" s="696"/>
      <c r="AF6" s="696"/>
      <c r="AG6" s="696"/>
      <c r="AH6" s="696"/>
      <c r="AI6" s="696"/>
      <c r="AJ6" s="696"/>
      <c r="AK6" s="696"/>
      <c r="AL6" s="660">
        <v>1.3</v>
      </c>
      <c r="AM6" s="661"/>
      <c r="AN6" s="661"/>
      <c r="AO6" s="697"/>
      <c r="AP6" s="654" t="s">
        <v>221</v>
      </c>
      <c r="AQ6" s="655"/>
      <c r="AR6" s="655"/>
      <c r="AS6" s="655"/>
      <c r="AT6" s="655"/>
      <c r="AU6" s="655"/>
      <c r="AV6" s="655"/>
      <c r="AW6" s="655"/>
      <c r="AX6" s="655"/>
      <c r="AY6" s="655"/>
      <c r="AZ6" s="655"/>
      <c r="BA6" s="655"/>
      <c r="BB6" s="655"/>
      <c r="BC6" s="655"/>
      <c r="BD6" s="655"/>
      <c r="BE6" s="655"/>
      <c r="BF6" s="656"/>
      <c r="BG6" s="657">
        <v>789555</v>
      </c>
      <c r="BH6" s="658"/>
      <c r="BI6" s="658"/>
      <c r="BJ6" s="658"/>
      <c r="BK6" s="658"/>
      <c r="BL6" s="658"/>
      <c r="BM6" s="658"/>
      <c r="BN6" s="659"/>
      <c r="BO6" s="695">
        <v>95.8</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61199</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61199</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309</v>
      </c>
      <c r="S7" s="658"/>
      <c r="T7" s="658"/>
      <c r="U7" s="658"/>
      <c r="V7" s="658"/>
      <c r="W7" s="658"/>
      <c r="X7" s="658"/>
      <c r="Y7" s="659"/>
      <c r="Z7" s="695">
        <v>0</v>
      </c>
      <c r="AA7" s="695"/>
      <c r="AB7" s="695"/>
      <c r="AC7" s="695"/>
      <c r="AD7" s="696">
        <v>309</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240756</v>
      </c>
      <c r="BH7" s="658"/>
      <c r="BI7" s="658"/>
      <c r="BJ7" s="658"/>
      <c r="BK7" s="658"/>
      <c r="BL7" s="658"/>
      <c r="BM7" s="658"/>
      <c r="BN7" s="659"/>
      <c r="BO7" s="695">
        <v>29.2</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1877509</v>
      </c>
      <c r="CS7" s="658"/>
      <c r="CT7" s="658"/>
      <c r="CU7" s="658"/>
      <c r="CV7" s="658"/>
      <c r="CW7" s="658"/>
      <c r="CX7" s="658"/>
      <c r="CY7" s="659"/>
      <c r="CZ7" s="695">
        <v>21</v>
      </c>
      <c r="DA7" s="695"/>
      <c r="DB7" s="695"/>
      <c r="DC7" s="695"/>
      <c r="DD7" s="663">
        <v>53421</v>
      </c>
      <c r="DE7" s="658"/>
      <c r="DF7" s="658"/>
      <c r="DG7" s="658"/>
      <c r="DH7" s="658"/>
      <c r="DI7" s="658"/>
      <c r="DJ7" s="658"/>
      <c r="DK7" s="658"/>
      <c r="DL7" s="658"/>
      <c r="DM7" s="658"/>
      <c r="DN7" s="658"/>
      <c r="DO7" s="658"/>
      <c r="DP7" s="659"/>
      <c r="DQ7" s="663">
        <v>1051567</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5704</v>
      </c>
      <c r="S8" s="658"/>
      <c r="T8" s="658"/>
      <c r="U8" s="658"/>
      <c r="V8" s="658"/>
      <c r="W8" s="658"/>
      <c r="X8" s="658"/>
      <c r="Y8" s="659"/>
      <c r="Z8" s="695">
        <v>0.1</v>
      </c>
      <c r="AA8" s="695"/>
      <c r="AB8" s="695"/>
      <c r="AC8" s="695"/>
      <c r="AD8" s="696">
        <v>5704</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11141</v>
      </c>
      <c r="BH8" s="658"/>
      <c r="BI8" s="658"/>
      <c r="BJ8" s="658"/>
      <c r="BK8" s="658"/>
      <c r="BL8" s="658"/>
      <c r="BM8" s="658"/>
      <c r="BN8" s="659"/>
      <c r="BO8" s="695">
        <v>1.4</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1234584</v>
      </c>
      <c r="CS8" s="658"/>
      <c r="CT8" s="658"/>
      <c r="CU8" s="658"/>
      <c r="CV8" s="658"/>
      <c r="CW8" s="658"/>
      <c r="CX8" s="658"/>
      <c r="CY8" s="659"/>
      <c r="CZ8" s="695">
        <v>13.8</v>
      </c>
      <c r="DA8" s="695"/>
      <c r="DB8" s="695"/>
      <c r="DC8" s="695"/>
      <c r="DD8" s="663">
        <v>10858</v>
      </c>
      <c r="DE8" s="658"/>
      <c r="DF8" s="658"/>
      <c r="DG8" s="658"/>
      <c r="DH8" s="658"/>
      <c r="DI8" s="658"/>
      <c r="DJ8" s="658"/>
      <c r="DK8" s="658"/>
      <c r="DL8" s="658"/>
      <c r="DM8" s="658"/>
      <c r="DN8" s="658"/>
      <c r="DO8" s="658"/>
      <c r="DP8" s="659"/>
      <c r="DQ8" s="663">
        <v>819378</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9826</v>
      </c>
      <c r="S9" s="658"/>
      <c r="T9" s="658"/>
      <c r="U9" s="658"/>
      <c r="V9" s="658"/>
      <c r="W9" s="658"/>
      <c r="X9" s="658"/>
      <c r="Y9" s="659"/>
      <c r="Z9" s="695">
        <v>0.1</v>
      </c>
      <c r="AA9" s="695"/>
      <c r="AB9" s="695"/>
      <c r="AC9" s="695"/>
      <c r="AD9" s="696">
        <v>9826</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203110</v>
      </c>
      <c r="BH9" s="658"/>
      <c r="BI9" s="658"/>
      <c r="BJ9" s="658"/>
      <c r="BK9" s="658"/>
      <c r="BL9" s="658"/>
      <c r="BM9" s="658"/>
      <c r="BN9" s="659"/>
      <c r="BO9" s="695">
        <v>24.6</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617988</v>
      </c>
      <c r="CS9" s="658"/>
      <c r="CT9" s="658"/>
      <c r="CU9" s="658"/>
      <c r="CV9" s="658"/>
      <c r="CW9" s="658"/>
      <c r="CX9" s="658"/>
      <c r="CY9" s="659"/>
      <c r="CZ9" s="695">
        <v>6.9</v>
      </c>
      <c r="DA9" s="695"/>
      <c r="DB9" s="695"/>
      <c r="DC9" s="695"/>
      <c r="DD9" s="663">
        <v>89881</v>
      </c>
      <c r="DE9" s="658"/>
      <c r="DF9" s="658"/>
      <c r="DG9" s="658"/>
      <c r="DH9" s="658"/>
      <c r="DI9" s="658"/>
      <c r="DJ9" s="658"/>
      <c r="DK9" s="658"/>
      <c r="DL9" s="658"/>
      <c r="DM9" s="658"/>
      <c r="DN9" s="658"/>
      <c r="DO9" s="658"/>
      <c r="DP9" s="659"/>
      <c r="DQ9" s="663">
        <v>364966</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17158</v>
      </c>
      <c r="BH10" s="658"/>
      <c r="BI10" s="658"/>
      <c r="BJ10" s="658"/>
      <c r="BK10" s="658"/>
      <c r="BL10" s="658"/>
      <c r="BM10" s="658"/>
      <c r="BN10" s="659"/>
      <c r="BO10" s="695">
        <v>2.1</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184875</v>
      </c>
      <c r="S11" s="658"/>
      <c r="T11" s="658"/>
      <c r="U11" s="658"/>
      <c r="V11" s="658"/>
      <c r="W11" s="658"/>
      <c r="X11" s="658"/>
      <c r="Y11" s="659"/>
      <c r="Z11" s="660">
        <v>2</v>
      </c>
      <c r="AA11" s="661"/>
      <c r="AB11" s="661"/>
      <c r="AC11" s="662"/>
      <c r="AD11" s="663">
        <v>184875</v>
      </c>
      <c r="AE11" s="658"/>
      <c r="AF11" s="658"/>
      <c r="AG11" s="658"/>
      <c r="AH11" s="658"/>
      <c r="AI11" s="658"/>
      <c r="AJ11" s="658"/>
      <c r="AK11" s="659"/>
      <c r="AL11" s="660">
        <v>5.2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9347</v>
      </c>
      <c r="BH11" s="658"/>
      <c r="BI11" s="658"/>
      <c r="BJ11" s="658"/>
      <c r="BK11" s="658"/>
      <c r="BL11" s="658"/>
      <c r="BM11" s="658"/>
      <c r="BN11" s="659"/>
      <c r="BO11" s="695">
        <v>1.1000000000000001</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297700</v>
      </c>
      <c r="CS11" s="658"/>
      <c r="CT11" s="658"/>
      <c r="CU11" s="658"/>
      <c r="CV11" s="658"/>
      <c r="CW11" s="658"/>
      <c r="CX11" s="658"/>
      <c r="CY11" s="659"/>
      <c r="CZ11" s="695">
        <v>3.3</v>
      </c>
      <c r="DA11" s="695"/>
      <c r="DB11" s="695"/>
      <c r="DC11" s="695"/>
      <c r="DD11" s="663">
        <v>101387</v>
      </c>
      <c r="DE11" s="658"/>
      <c r="DF11" s="658"/>
      <c r="DG11" s="658"/>
      <c r="DH11" s="658"/>
      <c r="DI11" s="658"/>
      <c r="DJ11" s="658"/>
      <c r="DK11" s="658"/>
      <c r="DL11" s="658"/>
      <c r="DM11" s="658"/>
      <c r="DN11" s="658"/>
      <c r="DO11" s="658"/>
      <c r="DP11" s="659"/>
      <c r="DQ11" s="663">
        <v>92477</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462629</v>
      </c>
      <c r="BH12" s="658"/>
      <c r="BI12" s="658"/>
      <c r="BJ12" s="658"/>
      <c r="BK12" s="658"/>
      <c r="BL12" s="658"/>
      <c r="BM12" s="658"/>
      <c r="BN12" s="659"/>
      <c r="BO12" s="695">
        <v>56.1</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2733755</v>
      </c>
      <c r="CS12" s="658"/>
      <c r="CT12" s="658"/>
      <c r="CU12" s="658"/>
      <c r="CV12" s="658"/>
      <c r="CW12" s="658"/>
      <c r="CX12" s="658"/>
      <c r="CY12" s="659"/>
      <c r="CZ12" s="695">
        <v>30.6</v>
      </c>
      <c r="DA12" s="695"/>
      <c r="DB12" s="695"/>
      <c r="DC12" s="695"/>
      <c r="DD12" s="663">
        <v>144979</v>
      </c>
      <c r="DE12" s="658"/>
      <c r="DF12" s="658"/>
      <c r="DG12" s="658"/>
      <c r="DH12" s="658"/>
      <c r="DI12" s="658"/>
      <c r="DJ12" s="658"/>
      <c r="DK12" s="658"/>
      <c r="DL12" s="658"/>
      <c r="DM12" s="658"/>
      <c r="DN12" s="658"/>
      <c r="DO12" s="658"/>
      <c r="DP12" s="659"/>
      <c r="DQ12" s="663">
        <v>346460</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460582</v>
      </c>
      <c r="BH13" s="658"/>
      <c r="BI13" s="658"/>
      <c r="BJ13" s="658"/>
      <c r="BK13" s="658"/>
      <c r="BL13" s="658"/>
      <c r="BM13" s="658"/>
      <c r="BN13" s="659"/>
      <c r="BO13" s="695">
        <v>55.9</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464579</v>
      </c>
      <c r="CS13" s="658"/>
      <c r="CT13" s="658"/>
      <c r="CU13" s="658"/>
      <c r="CV13" s="658"/>
      <c r="CW13" s="658"/>
      <c r="CX13" s="658"/>
      <c r="CY13" s="659"/>
      <c r="CZ13" s="695">
        <v>5.2</v>
      </c>
      <c r="DA13" s="695"/>
      <c r="DB13" s="695"/>
      <c r="DC13" s="695"/>
      <c r="DD13" s="663">
        <v>316800</v>
      </c>
      <c r="DE13" s="658"/>
      <c r="DF13" s="658"/>
      <c r="DG13" s="658"/>
      <c r="DH13" s="658"/>
      <c r="DI13" s="658"/>
      <c r="DJ13" s="658"/>
      <c r="DK13" s="658"/>
      <c r="DL13" s="658"/>
      <c r="DM13" s="658"/>
      <c r="DN13" s="658"/>
      <c r="DO13" s="658"/>
      <c r="DP13" s="659"/>
      <c r="DQ13" s="663">
        <v>93356</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28838</v>
      </c>
      <c r="BH14" s="658"/>
      <c r="BI14" s="658"/>
      <c r="BJ14" s="658"/>
      <c r="BK14" s="658"/>
      <c r="BL14" s="658"/>
      <c r="BM14" s="658"/>
      <c r="BN14" s="659"/>
      <c r="BO14" s="695">
        <v>3.5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627288</v>
      </c>
      <c r="CS14" s="658"/>
      <c r="CT14" s="658"/>
      <c r="CU14" s="658"/>
      <c r="CV14" s="658"/>
      <c r="CW14" s="658"/>
      <c r="CX14" s="658"/>
      <c r="CY14" s="659"/>
      <c r="CZ14" s="695">
        <v>7</v>
      </c>
      <c r="DA14" s="695"/>
      <c r="DB14" s="695"/>
      <c r="DC14" s="695"/>
      <c r="DD14" s="663">
        <v>290478</v>
      </c>
      <c r="DE14" s="658"/>
      <c r="DF14" s="658"/>
      <c r="DG14" s="658"/>
      <c r="DH14" s="658"/>
      <c r="DI14" s="658"/>
      <c r="DJ14" s="658"/>
      <c r="DK14" s="658"/>
      <c r="DL14" s="658"/>
      <c r="DM14" s="658"/>
      <c r="DN14" s="658"/>
      <c r="DO14" s="658"/>
      <c r="DP14" s="659"/>
      <c r="DQ14" s="663">
        <v>312094</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5206</v>
      </c>
      <c r="S15" s="658"/>
      <c r="T15" s="658"/>
      <c r="U15" s="658"/>
      <c r="V15" s="658"/>
      <c r="W15" s="658"/>
      <c r="X15" s="658"/>
      <c r="Y15" s="659"/>
      <c r="Z15" s="695">
        <v>0.1</v>
      </c>
      <c r="AA15" s="695"/>
      <c r="AB15" s="695"/>
      <c r="AC15" s="695"/>
      <c r="AD15" s="696">
        <v>5206</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57332</v>
      </c>
      <c r="BH15" s="658"/>
      <c r="BI15" s="658"/>
      <c r="BJ15" s="658"/>
      <c r="BK15" s="658"/>
      <c r="BL15" s="658"/>
      <c r="BM15" s="658"/>
      <c r="BN15" s="659"/>
      <c r="BO15" s="695">
        <v>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448269</v>
      </c>
      <c r="CS15" s="658"/>
      <c r="CT15" s="658"/>
      <c r="CU15" s="658"/>
      <c r="CV15" s="658"/>
      <c r="CW15" s="658"/>
      <c r="CX15" s="658"/>
      <c r="CY15" s="659"/>
      <c r="CZ15" s="695">
        <v>5</v>
      </c>
      <c r="DA15" s="695"/>
      <c r="DB15" s="695"/>
      <c r="DC15" s="695"/>
      <c r="DD15" s="663">
        <v>47250</v>
      </c>
      <c r="DE15" s="658"/>
      <c r="DF15" s="658"/>
      <c r="DG15" s="658"/>
      <c r="DH15" s="658"/>
      <c r="DI15" s="658"/>
      <c r="DJ15" s="658"/>
      <c r="DK15" s="658"/>
      <c r="DL15" s="658"/>
      <c r="DM15" s="658"/>
      <c r="DN15" s="658"/>
      <c r="DO15" s="658"/>
      <c r="DP15" s="659"/>
      <c r="DQ15" s="663">
        <v>311604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19201</v>
      </c>
      <c r="S16" s="658"/>
      <c r="T16" s="658"/>
      <c r="U16" s="658"/>
      <c r="V16" s="658"/>
      <c r="W16" s="658"/>
      <c r="X16" s="658"/>
      <c r="Y16" s="659"/>
      <c r="Z16" s="695">
        <v>0.2</v>
      </c>
      <c r="AA16" s="695"/>
      <c r="AB16" s="695"/>
      <c r="AC16" s="695"/>
      <c r="AD16" s="696">
        <v>19201</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53739</v>
      </c>
      <c r="CS16" s="658"/>
      <c r="CT16" s="658"/>
      <c r="CU16" s="658"/>
      <c r="CV16" s="658"/>
      <c r="CW16" s="658"/>
      <c r="CX16" s="658"/>
      <c r="CY16" s="659"/>
      <c r="CZ16" s="695">
        <v>0.6</v>
      </c>
      <c r="DA16" s="695"/>
      <c r="DB16" s="695"/>
      <c r="DC16" s="695"/>
      <c r="DD16" s="663" t="s">
        <v>122</v>
      </c>
      <c r="DE16" s="658"/>
      <c r="DF16" s="658"/>
      <c r="DG16" s="658"/>
      <c r="DH16" s="658"/>
      <c r="DI16" s="658"/>
      <c r="DJ16" s="658"/>
      <c r="DK16" s="658"/>
      <c r="DL16" s="658"/>
      <c r="DM16" s="658"/>
      <c r="DN16" s="658"/>
      <c r="DO16" s="658"/>
      <c r="DP16" s="659"/>
      <c r="DQ16" s="663">
        <v>36693</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24734</v>
      </c>
      <c r="S17" s="658"/>
      <c r="T17" s="658"/>
      <c r="U17" s="658"/>
      <c r="V17" s="658"/>
      <c r="W17" s="658"/>
      <c r="X17" s="658"/>
      <c r="Y17" s="659"/>
      <c r="Z17" s="695">
        <v>0.3</v>
      </c>
      <c r="AA17" s="695"/>
      <c r="AB17" s="695"/>
      <c r="AC17" s="695"/>
      <c r="AD17" s="696">
        <v>24734</v>
      </c>
      <c r="AE17" s="696"/>
      <c r="AF17" s="696"/>
      <c r="AG17" s="696"/>
      <c r="AH17" s="696"/>
      <c r="AI17" s="696"/>
      <c r="AJ17" s="696"/>
      <c r="AK17" s="696"/>
      <c r="AL17" s="660">
        <v>0.7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508434</v>
      </c>
      <c r="CS17" s="658"/>
      <c r="CT17" s="658"/>
      <c r="CU17" s="658"/>
      <c r="CV17" s="658"/>
      <c r="CW17" s="658"/>
      <c r="CX17" s="658"/>
      <c r="CY17" s="659"/>
      <c r="CZ17" s="695">
        <v>5.7</v>
      </c>
      <c r="DA17" s="695"/>
      <c r="DB17" s="695"/>
      <c r="DC17" s="695"/>
      <c r="DD17" s="663" t="s">
        <v>122</v>
      </c>
      <c r="DE17" s="658"/>
      <c r="DF17" s="658"/>
      <c r="DG17" s="658"/>
      <c r="DH17" s="658"/>
      <c r="DI17" s="658"/>
      <c r="DJ17" s="658"/>
      <c r="DK17" s="658"/>
      <c r="DL17" s="658"/>
      <c r="DM17" s="658"/>
      <c r="DN17" s="658"/>
      <c r="DO17" s="658"/>
      <c r="DP17" s="659"/>
      <c r="DQ17" s="663">
        <v>508434</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1609</v>
      </c>
      <c r="S18" s="658"/>
      <c r="T18" s="658"/>
      <c r="U18" s="658"/>
      <c r="V18" s="658"/>
      <c r="W18" s="658"/>
      <c r="X18" s="658"/>
      <c r="Y18" s="659"/>
      <c r="Z18" s="695">
        <v>0</v>
      </c>
      <c r="AA18" s="695"/>
      <c r="AB18" s="695"/>
      <c r="AC18" s="695"/>
      <c r="AD18" s="696">
        <v>1609</v>
      </c>
      <c r="AE18" s="696"/>
      <c r="AF18" s="696"/>
      <c r="AG18" s="696"/>
      <c r="AH18" s="696"/>
      <c r="AI18" s="696"/>
      <c r="AJ18" s="696"/>
      <c r="AK18" s="696"/>
      <c r="AL18" s="660">
        <v>0</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23125</v>
      </c>
      <c r="S19" s="658"/>
      <c r="T19" s="658"/>
      <c r="U19" s="658"/>
      <c r="V19" s="658"/>
      <c r="W19" s="658"/>
      <c r="X19" s="658"/>
      <c r="Y19" s="659"/>
      <c r="Z19" s="695">
        <v>0.2</v>
      </c>
      <c r="AA19" s="695"/>
      <c r="AB19" s="695"/>
      <c r="AC19" s="695"/>
      <c r="AD19" s="696">
        <v>23125</v>
      </c>
      <c r="AE19" s="696"/>
      <c r="AF19" s="696"/>
      <c r="AG19" s="696"/>
      <c r="AH19" s="696"/>
      <c r="AI19" s="696"/>
      <c r="AJ19" s="696"/>
      <c r="AK19" s="696"/>
      <c r="AL19" s="660">
        <v>0.7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34761</v>
      </c>
      <c r="BH19" s="658"/>
      <c r="BI19" s="658"/>
      <c r="BJ19" s="658"/>
      <c r="BK19" s="658"/>
      <c r="BL19" s="658"/>
      <c r="BM19" s="658"/>
      <c r="BN19" s="659"/>
      <c r="BO19" s="695">
        <v>4.2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34761</v>
      </c>
      <c r="BH20" s="658"/>
      <c r="BI20" s="658"/>
      <c r="BJ20" s="658"/>
      <c r="BK20" s="658"/>
      <c r="BL20" s="658"/>
      <c r="BM20" s="658"/>
      <c r="BN20" s="659"/>
      <c r="BO20" s="695">
        <v>4.2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8925044</v>
      </c>
      <c r="CS20" s="658"/>
      <c r="CT20" s="658"/>
      <c r="CU20" s="658"/>
      <c r="CV20" s="658"/>
      <c r="CW20" s="658"/>
      <c r="CX20" s="658"/>
      <c r="CY20" s="659"/>
      <c r="CZ20" s="695">
        <v>100</v>
      </c>
      <c r="DA20" s="695"/>
      <c r="DB20" s="695"/>
      <c r="DC20" s="695"/>
      <c r="DD20" s="663">
        <v>1055054</v>
      </c>
      <c r="DE20" s="658"/>
      <c r="DF20" s="658"/>
      <c r="DG20" s="658"/>
      <c r="DH20" s="658"/>
      <c r="DI20" s="658"/>
      <c r="DJ20" s="658"/>
      <c r="DK20" s="658"/>
      <c r="DL20" s="658"/>
      <c r="DM20" s="658"/>
      <c r="DN20" s="658"/>
      <c r="DO20" s="658"/>
      <c r="DP20" s="659"/>
      <c r="DQ20" s="663">
        <v>3998228</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2588995</v>
      </c>
      <c r="S21" s="658"/>
      <c r="T21" s="658"/>
      <c r="U21" s="658"/>
      <c r="V21" s="658"/>
      <c r="W21" s="658"/>
      <c r="X21" s="658"/>
      <c r="Y21" s="659"/>
      <c r="Z21" s="695">
        <v>27.5</v>
      </c>
      <c r="AA21" s="695"/>
      <c r="AB21" s="695"/>
      <c r="AC21" s="695"/>
      <c r="AD21" s="696">
        <v>2413139</v>
      </c>
      <c r="AE21" s="696"/>
      <c r="AF21" s="696"/>
      <c r="AG21" s="696"/>
      <c r="AH21" s="696"/>
      <c r="AI21" s="696"/>
      <c r="AJ21" s="696"/>
      <c r="AK21" s="696"/>
      <c r="AL21" s="660">
        <v>68.099999999999994</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34761</v>
      </c>
      <c r="BH21" s="658"/>
      <c r="BI21" s="658"/>
      <c r="BJ21" s="658"/>
      <c r="BK21" s="658"/>
      <c r="BL21" s="658"/>
      <c r="BM21" s="658"/>
      <c r="BN21" s="659"/>
      <c r="BO21" s="695">
        <v>4.2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2413139</v>
      </c>
      <c r="S22" s="658"/>
      <c r="T22" s="658"/>
      <c r="U22" s="658"/>
      <c r="V22" s="658"/>
      <c r="W22" s="658"/>
      <c r="X22" s="658"/>
      <c r="Y22" s="659"/>
      <c r="Z22" s="695">
        <v>25.7</v>
      </c>
      <c r="AA22" s="695"/>
      <c r="AB22" s="695"/>
      <c r="AC22" s="695"/>
      <c r="AD22" s="696">
        <v>2413139</v>
      </c>
      <c r="AE22" s="696"/>
      <c r="AF22" s="696"/>
      <c r="AG22" s="696"/>
      <c r="AH22" s="696"/>
      <c r="AI22" s="696"/>
      <c r="AJ22" s="696"/>
      <c r="AK22" s="696"/>
      <c r="AL22" s="660">
        <v>68.099999999999994</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175856</v>
      </c>
      <c r="S23" s="658"/>
      <c r="T23" s="658"/>
      <c r="U23" s="658"/>
      <c r="V23" s="658"/>
      <c r="W23" s="658"/>
      <c r="X23" s="658"/>
      <c r="Y23" s="659"/>
      <c r="Z23" s="695">
        <v>1.9</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2171981</v>
      </c>
      <c r="CS24" s="713"/>
      <c r="CT24" s="713"/>
      <c r="CU24" s="713"/>
      <c r="CV24" s="713"/>
      <c r="CW24" s="713"/>
      <c r="CX24" s="713"/>
      <c r="CY24" s="738"/>
      <c r="CZ24" s="739">
        <v>24.3</v>
      </c>
      <c r="DA24" s="721"/>
      <c r="DB24" s="721"/>
      <c r="DC24" s="741"/>
      <c r="DD24" s="737">
        <v>1836918</v>
      </c>
      <c r="DE24" s="713"/>
      <c r="DF24" s="713"/>
      <c r="DG24" s="713"/>
      <c r="DH24" s="713"/>
      <c r="DI24" s="713"/>
      <c r="DJ24" s="713"/>
      <c r="DK24" s="738"/>
      <c r="DL24" s="737">
        <v>1538972</v>
      </c>
      <c r="DM24" s="713"/>
      <c r="DN24" s="713"/>
      <c r="DO24" s="713"/>
      <c r="DP24" s="713"/>
      <c r="DQ24" s="713"/>
      <c r="DR24" s="713"/>
      <c r="DS24" s="713"/>
      <c r="DT24" s="713"/>
      <c r="DU24" s="713"/>
      <c r="DV24" s="738"/>
      <c r="DW24" s="739">
        <v>43.3</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3710119</v>
      </c>
      <c r="S25" s="658"/>
      <c r="T25" s="658"/>
      <c r="U25" s="658"/>
      <c r="V25" s="658"/>
      <c r="W25" s="658"/>
      <c r="X25" s="658"/>
      <c r="Y25" s="659"/>
      <c r="Z25" s="695">
        <v>39.5</v>
      </c>
      <c r="AA25" s="695"/>
      <c r="AB25" s="695"/>
      <c r="AC25" s="695"/>
      <c r="AD25" s="696">
        <v>3534263</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1181157</v>
      </c>
      <c r="CS25" s="670"/>
      <c r="CT25" s="670"/>
      <c r="CU25" s="670"/>
      <c r="CV25" s="670"/>
      <c r="CW25" s="670"/>
      <c r="CX25" s="670"/>
      <c r="CY25" s="671"/>
      <c r="CZ25" s="660">
        <v>13.2</v>
      </c>
      <c r="DA25" s="672"/>
      <c r="DB25" s="672"/>
      <c r="DC25" s="673"/>
      <c r="DD25" s="663">
        <v>1126393</v>
      </c>
      <c r="DE25" s="670"/>
      <c r="DF25" s="670"/>
      <c r="DG25" s="670"/>
      <c r="DH25" s="670"/>
      <c r="DI25" s="670"/>
      <c r="DJ25" s="670"/>
      <c r="DK25" s="671"/>
      <c r="DL25" s="663">
        <v>924263</v>
      </c>
      <c r="DM25" s="670"/>
      <c r="DN25" s="670"/>
      <c r="DO25" s="670"/>
      <c r="DP25" s="670"/>
      <c r="DQ25" s="670"/>
      <c r="DR25" s="670"/>
      <c r="DS25" s="670"/>
      <c r="DT25" s="670"/>
      <c r="DU25" s="670"/>
      <c r="DV25" s="671"/>
      <c r="DW25" s="660">
        <v>26</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507</v>
      </c>
      <c r="S26" s="658"/>
      <c r="T26" s="658"/>
      <c r="U26" s="658"/>
      <c r="V26" s="658"/>
      <c r="W26" s="658"/>
      <c r="X26" s="658"/>
      <c r="Y26" s="659"/>
      <c r="Z26" s="695">
        <v>0</v>
      </c>
      <c r="AA26" s="695"/>
      <c r="AB26" s="695"/>
      <c r="AC26" s="695"/>
      <c r="AD26" s="696">
        <v>507</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668518</v>
      </c>
      <c r="CS26" s="658"/>
      <c r="CT26" s="658"/>
      <c r="CU26" s="658"/>
      <c r="CV26" s="658"/>
      <c r="CW26" s="658"/>
      <c r="CX26" s="658"/>
      <c r="CY26" s="659"/>
      <c r="CZ26" s="660">
        <v>7.5</v>
      </c>
      <c r="DA26" s="672"/>
      <c r="DB26" s="672"/>
      <c r="DC26" s="673"/>
      <c r="DD26" s="663">
        <v>641118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27374</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824316</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482390</v>
      </c>
      <c r="CS27" s="670"/>
      <c r="CT27" s="670"/>
      <c r="CU27" s="670"/>
      <c r="CV27" s="670"/>
      <c r="CW27" s="670"/>
      <c r="CX27" s="670"/>
      <c r="CY27" s="671"/>
      <c r="CZ27" s="660">
        <v>5.4</v>
      </c>
      <c r="DA27" s="672"/>
      <c r="DB27" s="672"/>
      <c r="DC27" s="673"/>
      <c r="DD27" s="663">
        <v>202091</v>
      </c>
      <c r="DE27" s="670"/>
      <c r="DF27" s="670"/>
      <c r="DG27" s="670"/>
      <c r="DH27" s="670"/>
      <c r="DI27" s="670"/>
      <c r="DJ27" s="670"/>
      <c r="DK27" s="671"/>
      <c r="DL27" s="663">
        <v>106275</v>
      </c>
      <c r="DM27" s="670"/>
      <c r="DN27" s="670"/>
      <c r="DO27" s="670"/>
      <c r="DP27" s="670"/>
      <c r="DQ27" s="670"/>
      <c r="DR27" s="670"/>
      <c r="DS27" s="670"/>
      <c r="DT27" s="670"/>
      <c r="DU27" s="670"/>
      <c r="DV27" s="671"/>
      <c r="DW27" s="660">
        <v>3</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18387</v>
      </c>
      <c r="S28" s="658"/>
      <c r="T28" s="658"/>
      <c r="U28" s="658"/>
      <c r="V28" s="658"/>
      <c r="W28" s="658"/>
      <c r="X28" s="658"/>
      <c r="Y28" s="659"/>
      <c r="Z28" s="695">
        <v>0.2</v>
      </c>
      <c r="AA28" s="695"/>
      <c r="AB28" s="695"/>
      <c r="AC28" s="695"/>
      <c r="AD28" s="696">
        <v>7046</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508434</v>
      </c>
      <c r="CS28" s="658"/>
      <c r="CT28" s="658"/>
      <c r="CU28" s="658"/>
      <c r="CV28" s="658"/>
      <c r="CW28" s="658"/>
      <c r="CX28" s="658"/>
      <c r="CY28" s="659"/>
      <c r="CZ28" s="660">
        <v>5.7</v>
      </c>
      <c r="DA28" s="672"/>
      <c r="DB28" s="672"/>
      <c r="DC28" s="673"/>
      <c r="DD28" s="663">
        <v>508434</v>
      </c>
      <c r="DE28" s="658"/>
      <c r="DF28" s="658"/>
      <c r="DG28" s="658"/>
      <c r="DH28" s="658"/>
      <c r="DI28" s="658"/>
      <c r="DJ28" s="658"/>
      <c r="DK28" s="659"/>
      <c r="DL28" s="663">
        <v>508434</v>
      </c>
      <c r="DM28" s="658"/>
      <c r="DN28" s="658"/>
      <c r="DO28" s="658"/>
      <c r="DP28" s="658"/>
      <c r="DQ28" s="658"/>
      <c r="DR28" s="658"/>
      <c r="DS28" s="658"/>
      <c r="DT28" s="658"/>
      <c r="DU28" s="658"/>
      <c r="DV28" s="659"/>
      <c r="DW28" s="660">
        <v>14.3</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33914</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508434</v>
      </c>
      <c r="CS29" s="670"/>
      <c r="CT29" s="670"/>
      <c r="CU29" s="670"/>
      <c r="CV29" s="670"/>
      <c r="CW29" s="670"/>
      <c r="CX29" s="670"/>
      <c r="CY29" s="671"/>
      <c r="CZ29" s="660">
        <v>5.7</v>
      </c>
      <c r="DA29" s="672"/>
      <c r="DB29" s="672"/>
      <c r="DC29" s="673"/>
      <c r="DD29" s="663">
        <v>508434</v>
      </c>
      <c r="DE29" s="670"/>
      <c r="DF29" s="670"/>
      <c r="DG29" s="670"/>
      <c r="DH29" s="670"/>
      <c r="DI29" s="670"/>
      <c r="DJ29" s="670"/>
      <c r="DK29" s="671"/>
      <c r="DL29" s="663">
        <v>508434</v>
      </c>
      <c r="DM29" s="670"/>
      <c r="DN29" s="670"/>
      <c r="DO29" s="670"/>
      <c r="DP29" s="670"/>
      <c r="DQ29" s="670"/>
      <c r="DR29" s="670"/>
      <c r="DS29" s="670"/>
      <c r="DT29" s="670"/>
      <c r="DU29" s="670"/>
      <c r="DV29" s="671"/>
      <c r="DW29" s="660">
        <v>14.3</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637575</v>
      </c>
      <c r="S30" s="658"/>
      <c r="T30" s="658"/>
      <c r="U30" s="658"/>
      <c r="V30" s="658"/>
      <c r="W30" s="658"/>
      <c r="X30" s="658"/>
      <c r="Y30" s="659"/>
      <c r="Z30" s="695">
        <v>6.8</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501111</v>
      </c>
      <c r="CS30" s="658"/>
      <c r="CT30" s="658"/>
      <c r="CU30" s="658"/>
      <c r="CV30" s="658"/>
      <c r="CW30" s="658"/>
      <c r="CX30" s="658"/>
      <c r="CY30" s="659"/>
      <c r="CZ30" s="660">
        <v>5.6</v>
      </c>
      <c r="DA30" s="672"/>
      <c r="DB30" s="672"/>
      <c r="DC30" s="673"/>
      <c r="DD30" s="663">
        <v>501111</v>
      </c>
      <c r="DE30" s="658"/>
      <c r="DF30" s="658"/>
      <c r="DG30" s="658"/>
      <c r="DH30" s="658"/>
      <c r="DI30" s="658"/>
      <c r="DJ30" s="658"/>
      <c r="DK30" s="659"/>
      <c r="DL30" s="663">
        <v>501111</v>
      </c>
      <c r="DM30" s="658"/>
      <c r="DN30" s="658"/>
      <c r="DO30" s="658"/>
      <c r="DP30" s="658"/>
      <c r="DQ30" s="658"/>
      <c r="DR30" s="658"/>
      <c r="DS30" s="658"/>
      <c r="DT30" s="658"/>
      <c r="DU30" s="658"/>
      <c r="DV30" s="659"/>
      <c r="DW30" s="660">
        <v>14.1</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98.2</v>
      </c>
      <c r="BH31" s="720"/>
      <c r="BI31" s="720"/>
      <c r="BJ31" s="720"/>
      <c r="BK31" s="720"/>
      <c r="BL31" s="720"/>
      <c r="BM31" s="721">
        <v>96</v>
      </c>
      <c r="BN31" s="720"/>
      <c r="BO31" s="720"/>
      <c r="BP31" s="720"/>
      <c r="BQ31" s="722"/>
      <c r="BR31" s="719">
        <v>97.5</v>
      </c>
      <c r="BS31" s="720"/>
      <c r="BT31" s="720"/>
      <c r="BU31" s="720"/>
      <c r="BV31" s="720"/>
      <c r="BW31" s="720"/>
      <c r="BX31" s="721">
        <v>95.9</v>
      </c>
      <c r="BY31" s="720"/>
      <c r="BZ31" s="720"/>
      <c r="CA31" s="720"/>
      <c r="CB31" s="722"/>
      <c r="CD31" s="678"/>
      <c r="CE31" s="679"/>
      <c r="CF31" s="654" t="s">
        <v>300</v>
      </c>
      <c r="CG31" s="655"/>
      <c r="CH31" s="655"/>
      <c r="CI31" s="655"/>
      <c r="CJ31" s="655"/>
      <c r="CK31" s="655"/>
      <c r="CL31" s="655"/>
      <c r="CM31" s="655"/>
      <c r="CN31" s="655"/>
      <c r="CO31" s="655"/>
      <c r="CP31" s="655"/>
      <c r="CQ31" s="656"/>
      <c r="CR31" s="657">
        <v>7323</v>
      </c>
      <c r="CS31" s="670"/>
      <c r="CT31" s="670"/>
      <c r="CU31" s="670"/>
      <c r="CV31" s="670"/>
      <c r="CW31" s="670"/>
      <c r="CX31" s="670"/>
      <c r="CY31" s="671"/>
      <c r="CZ31" s="660">
        <v>0.1</v>
      </c>
      <c r="DA31" s="672"/>
      <c r="DB31" s="672"/>
      <c r="DC31" s="673"/>
      <c r="DD31" s="663">
        <v>7323</v>
      </c>
      <c r="DE31" s="670"/>
      <c r="DF31" s="670"/>
      <c r="DG31" s="670"/>
      <c r="DH31" s="670"/>
      <c r="DI31" s="670"/>
      <c r="DJ31" s="670"/>
      <c r="DK31" s="671"/>
      <c r="DL31" s="663">
        <v>7323</v>
      </c>
      <c r="DM31" s="670"/>
      <c r="DN31" s="670"/>
      <c r="DO31" s="670"/>
      <c r="DP31" s="670"/>
      <c r="DQ31" s="670"/>
      <c r="DR31" s="670"/>
      <c r="DS31" s="670"/>
      <c r="DT31" s="670"/>
      <c r="DU31" s="670"/>
      <c r="DV31" s="671"/>
      <c r="DW31" s="660">
        <v>0.2</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354824</v>
      </c>
      <c r="S32" s="658"/>
      <c r="T32" s="658"/>
      <c r="U32" s="658"/>
      <c r="V32" s="658"/>
      <c r="W32" s="658"/>
      <c r="X32" s="658"/>
      <c r="Y32" s="659"/>
      <c r="Z32" s="695">
        <v>3.8</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98.9</v>
      </c>
      <c r="BH32" s="670"/>
      <c r="BI32" s="670"/>
      <c r="BJ32" s="670"/>
      <c r="BK32" s="670"/>
      <c r="BL32" s="670"/>
      <c r="BM32" s="661">
        <v>97.8</v>
      </c>
      <c r="BN32" s="670"/>
      <c r="BO32" s="670"/>
      <c r="BP32" s="670"/>
      <c r="BQ32" s="693"/>
      <c r="BR32" s="723">
        <v>99</v>
      </c>
      <c r="BS32" s="670"/>
      <c r="BT32" s="670"/>
      <c r="BU32" s="670"/>
      <c r="BV32" s="670"/>
      <c r="BW32" s="670"/>
      <c r="BX32" s="661">
        <v>98.1</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26329</v>
      </c>
      <c r="S33" s="658"/>
      <c r="T33" s="658"/>
      <c r="U33" s="658"/>
      <c r="V33" s="658"/>
      <c r="W33" s="658"/>
      <c r="X33" s="658"/>
      <c r="Y33" s="659"/>
      <c r="Z33" s="695">
        <v>0.3</v>
      </c>
      <c r="AA33" s="695"/>
      <c r="AB33" s="695"/>
      <c r="AC33" s="695"/>
      <c r="AD33" s="696">
        <v>2997</v>
      </c>
      <c r="AE33" s="696"/>
      <c r="AF33" s="696"/>
      <c r="AG33" s="696"/>
      <c r="AH33" s="696"/>
      <c r="AI33" s="696"/>
      <c r="AJ33" s="696"/>
      <c r="AK33" s="696"/>
      <c r="AL33" s="660">
        <v>0.1</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97.4</v>
      </c>
      <c r="BH33" s="642"/>
      <c r="BI33" s="642"/>
      <c r="BJ33" s="642"/>
      <c r="BK33" s="642"/>
      <c r="BL33" s="642"/>
      <c r="BM33" s="688">
        <v>94.4</v>
      </c>
      <c r="BN33" s="642"/>
      <c r="BO33" s="642"/>
      <c r="BP33" s="642"/>
      <c r="BQ33" s="705"/>
      <c r="BR33" s="718">
        <v>96.3</v>
      </c>
      <c r="BS33" s="642"/>
      <c r="BT33" s="642"/>
      <c r="BU33" s="642"/>
      <c r="BV33" s="642"/>
      <c r="BW33" s="642"/>
      <c r="BX33" s="688">
        <v>94.1</v>
      </c>
      <c r="BY33" s="642"/>
      <c r="BZ33" s="642"/>
      <c r="CA33" s="642"/>
      <c r="CB33" s="705"/>
      <c r="CD33" s="654" t="s">
        <v>307</v>
      </c>
      <c r="CE33" s="655"/>
      <c r="CF33" s="655"/>
      <c r="CG33" s="655"/>
      <c r="CH33" s="655"/>
      <c r="CI33" s="655"/>
      <c r="CJ33" s="655"/>
      <c r="CK33" s="655"/>
      <c r="CL33" s="655"/>
      <c r="CM33" s="655"/>
      <c r="CN33" s="655"/>
      <c r="CO33" s="655"/>
      <c r="CP33" s="655"/>
      <c r="CQ33" s="656"/>
      <c r="CR33" s="657">
        <v>5644270</v>
      </c>
      <c r="CS33" s="670"/>
      <c r="CT33" s="670"/>
      <c r="CU33" s="670"/>
      <c r="CV33" s="670"/>
      <c r="CW33" s="670"/>
      <c r="CX33" s="670"/>
      <c r="CY33" s="671"/>
      <c r="CZ33" s="660">
        <v>63.2</v>
      </c>
      <c r="DA33" s="672"/>
      <c r="DB33" s="672"/>
      <c r="DC33" s="673"/>
      <c r="DD33" s="663">
        <v>2034403</v>
      </c>
      <c r="DE33" s="670"/>
      <c r="DF33" s="670"/>
      <c r="DG33" s="670"/>
      <c r="DH33" s="670"/>
      <c r="DI33" s="670"/>
      <c r="DJ33" s="670"/>
      <c r="DK33" s="671"/>
      <c r="DL33" s="663">
        <v>1363323</v>
      </c>
      <c r="DM33" s="670"/>
      <c r="DN33" s="670"/>
      <c r="DO33" s="670"/>
      <c r="DP33" s="670"/>
      <c r="DQ33" s="670"/>
      <c r="DR33" s="670"/>
      <c r="DS33" s="670"/>
      <c r="DT33" s="670"/>
      <c r="DU33" s="670"/>
      <c r="DV33" s="671"/>
      <c r="DW33" s="660">
        <v>38.4</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657593</v>
      </c>
      <c r="S34" s="658"/>
      <c r="T34" s="658"/>
      <c r="U34" s="658"/>
      <c r="V34" s="658"/>
      <c r="W34" s="658"/>
      <c r="X34" s="658"/>
      <c r="Y34" s="659"/>
      <c r="Z34" s="695">
        <v>7</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1319251</v>
      </c>
      <c r="CS34" s="658"/>
      <c r="CT34" s="658"/>
      <c r="CU34" s="658"/>
      <c r="CV34" s="658"/>
      <c r="CW34" s="658"/>
      <c r="CX34" s="658"/>
      <c r="CY34" s="659"/>
      <c r="CZ34" s="660">
        <v>14.8</v>
      </c>
      <c r="DA34" s="672"/>
      <c r="DB34" s="672"/>
      <c r="DC34" s="673"/>
      <c r="DD34" s="663">
        <v>675754</v>
      </c>
      <c r="DE34" s="658"/>
      <c r="DF34" s="658"/>
      <c r="DG34" s="658"/>
      <c r="DH34" s="658"/>
      <c r="DI34" s="658"/>
      <c r="DJ34" s="658"/>
      <c r="DK34" s="659"/>
      <c r="DL34" s="663">
        <v>492498</v>
      </c>
      <c r="DM34" s="658"/>
      <c r="DN34" s="658"/>
      <c r="DO34" s="658"/>
      <c r="DP34" s="658"/>
      <c r="DQ34" s="658"/>
      <c r="DR34" s="658"/>
      <c r="DS34" s="658"/>
      <c r="DT34" s="658"/>
      <c r="DU34" s="658"/>
      <c r="DV34" s="659"/>
      <c r="DW34" s="660">
        <v>13.9</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1502809</v>
      </c>
      <c r="S35" s="658"/>
      <c r="T35" s="658"/>
      <c r="U35" s="658"/>
      <c r="V35" s="658"/>
      <c r="W35" s="658"/>
      <c r="X35" s="658"/>
      <c r="Y35" s="659"/>
      <c r="Z35" s="695">
        <v>16</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79555</v>
      </c>
      <c r="CS35" s="670"/>
      <c r="CT35" s="670"/>
      <c r="CU35" s="670"/>
      <c r="CV35" s="670"/>
      <c r="CW35" s="670"/>
      <c r="CX35" s="670"/>
      <c r="CY35" s="671"/>
      <c r="CZ35" s="660">
        <v>0.9</v>
      </c>
      <c r="DA35" s="672"/>
      <c r="DB35" s="672"/>
      <c r="DC35" s="673"/>
      <c r="DD35" s="663">
        <v>38083</v>
      </c>
      <c r="DE35" s="670"/>
      <c r="DF35" s="670"/>
      <c r="DG35" s="670"/>
      <c r="DH35" s="670"/>
      <c r="DI35" s="670"/>
      <c r="DJ35" s="670"/>
      <c r="DK35" s="671"/>
      <c r="DL35" s="663">
        <v>15290</v>
      </c>
      <c r="DM35" s="670"/>
      <c r="DN35" s="670"/>
      <c r="DO35" s="670"/>
      <c r="DP35" s="670"/>
      <c r="DQ35" s="670"/>
      <c r="DR35" s="670"/>
      <c r="DS35" s="670"/>
      <c r="DT35" s="670"/>
      <c r="DU35" s="670"/>
      <c r="DV35" s="671"/>
      <c r="DW35" s="660">
        <v>0.4</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554012</v>
      </c>
      <c r="S36" s="658"/>
      <c r="T36" s="658"/>
      <c r="U36" s="658"/>
      <c r="V36" s="658"/>
      <c r="W36" s="658"/>
      <c r="X36" s="658"/>
      <c r="Y36" s="659"/>
      <c r="Z36" s="695">
        <v>5.9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500551</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59174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2476571</v>
      </c>
      <c r="CS36" s="658"/>
      <c r="CT36" s="658"/>
      <c r="CU36" s="658"/>
      <c r="CV36" s="658"/>
      <c r="CW36" s="658"/>
      <c r="CX36" s="658"/>
      <c r="CY36" s="659"/>
      <c r="CZ36" s="660">
        <v>27.7</v>
      </c>
      <c r="DA36" s="672"/>
      <c r="DB36" s="672"/>
      <c r="DC36" s="673"/>
      <c r="DD36" s="663">
        <v>616662</v>
      </c>
      <c r="DE36" s="658"/>
      <c r="DF36" s="658"/>
      <c r="DG36" s="658"/>
      <c r="DH36" s="658"/>
      <c r="DI36" s="658"/>
      <c r="DJ36" s="658"/>
      <c r="DK36" s="659"/>
      <c r="DL36" s="663">
        <v>448330</v>
      </c>
      <c r="DM36" s="658"/>
      <c r="DN36" s="658"/>
      <c r="DO36" s="658"/>
      <c r="DP36" s="658"/>
      <c r="DQ36" s="658"/>
      <c r="DR36" s="658"/>
      <c r="DS36" s="658"/>
      <c r="DT36" s="658"/>
      <c r="DU36" s="658"/>
      <c r="DV36" s="659"/>
      <c r="DW36" s="660">
        <v>12.6</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1626285</v>
      </c>
      <c r="S37" s="658"/>
      <c r="T37" s="658"/>
      <c r="U37" s="658"/>
      <c r="V37" s="658"/>
      <c r="W37" s="658"/>
      <c r="X37" s="658"/>
      <c r="Y37" s="659"/>
      <c r="Z37" s="695">
        <v>17.3</v>
      </c>
      <c r="AA37" s="695"/>
      <c r="AB37" s="695"/>
      <c r="AC37" s="695"/>
      <c r="AD37" s="696">
        <v>575</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8685</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43236</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354550</v>
      </c>
      <c r="CS37" s="670"/>
      <c r="CT37" s="670"/>
      <c r="CU37" s="670"/>
      <c r="CV37" s="670"/>
      <c r="CW37" s="670"/>
      <c r="CX37" s="670"/>
      <c r="CY37" s="671"/>
      <c r="CZ37" s="660">
        <v>4</v>
      </c>
      <c r="DA37" s="672"/>
      <c r="DB37" s="672"/>
      <c r="DC37" s="673"/>
      <c r="DD37" s="663">
        <v>354041</v>
      </c>
      <c r="DE37" s="670"/>
      <c r="DF37" s="670"/>
      <c r="DG37" s="670"/>
      <c r="DH37" s="670"/>
      <c r="DI37" s="670"/>
      <c r="DJ37" s="670"/>
      <c r="DK37" s="671"/>
      <c r="DL37" s="663">
        <v>349565</v>
      </c>
      <c r="DM37" s="670"/>
      <c r="DN37" s="670"/>
      <c r="DO37" s="670"/>
      <c r="DP37" s="670"/>
      <c r="DQ37" s="670"/>
      <c r="DR37" s="670"/>
      <c r="DS37" s="670"/>
      <c r="DT37" s="670"/>
      <c r="DU37" s="670"/>
      <c r="DV37" s="671"/>
      <c r="DW37" s="660">
        <v>9.8000000000000007</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253200</v>
      </c>
      <c r="S38" s="658"/>
      <c r="T38" s="658"/>
      <c r="U38" s="658"/>
      <c r="V38" s="658"/>
      <c r="W38" s="658"/>
      <c r="X38" s="658"/>
      <c r="Y38" s="659"/>
      <c r="Z38" s="695">
        <v>2.7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5460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1233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486406</v>
      </c>
      <c r="CS38" s="658"/>
      <c r="CT38" s="658"/>
      <c r="CU38" s="658"/>
      <c r="CV38" s="658"/>
      <c r="CW38" s="658"/>
      <c r="CX38" s="658"/>
      <c r="CY38" s="659"/>
      <c r="CZ38" s="660">
        <v>5.4</v>
      </c>
      <c r="DA38" s="672"/>
      <c r="DB38" s="672"/>
      <c r="DC38" s="673"/>
      <c r="DD38" s="663">
        <v>407205</v>
      </c>
      <c r="DE38" s="658"/>
      <c r="DF38" s="658"/>
      <c r="DG38" s="658"/>
      <c r="DH38" s="658"/>
      <c r="DI38" s="658"/>
      <c r="DJ38" s="658"/>
      <c r="DK38" s="659"/>
      <c r="DL38" s="663">
        <v>407205</v>
      </c>
      <c r="DM38" s="658"/>
      <c r="DN38" s="658"/>
      <c r="DO38" s="658"/>
      <c r="DP38" s="658"/>
      <c r="DQ38" s="658"/>
      <c r="DR38" s="658"/>
      <c r="DS38" s="658"/>
      <c r="DT38" s="658"/>
      <c r="DU38" s="658"/>
      <c r="DV38" s="659"/>
      <c r="DW38" s="660">
        <v>11.5</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1767</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973503</v>
      </c>
      <c r="CS39" s="670"/>
      <c r="CT39" s="670"/>
      <c r="CU39" s="670"/>
      <c r="CV39" s="670"/>
      <c r="CW39" s="670"/>
      <c r="CX39" s="670"/>
      <c r="CY39" s="671"/>
      <c r="CZ39" s="660">
        <v>10.9</v>
      </c>
      <c r="DA39" s="672"/>
      <c r="DB39" s="672"/>
      <c r="DC39" s="673"/>
      <c r="DD39" s="663">
        <v>295715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7600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308984</v>
      </c>
      <c r="CS40" s="658"/>
      <c r="CT40" s="658"/>
      <c r="CU40" s="658"/>
      <c r="CV40" s="658"/>
      <c r="CW40" s="658"/>
      <c r="CX40" s="658"/>
      <c r="CY40" s="659"/>
      <c r="CZ40" s="660">
        <v>3.5</v>
      </c>
      <c r="DA40" s="672"/>
      <c r="DB40" s="672"/>
      <c r="DC40" s="673"/>
      <c r="DD40" s="663">
        <v>984</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9402928</v>
      </c>
      <c r="S41" s="682"/>
      <c r="T41" s="682"/>
      <c r="U41" s="682"/>
      <c r="V41" s="682"/>
      <c r="W41" s="682"/>
      <c r="X41" s="682"/>
      <c r="Y41" s="685"/>
      <c r="Z41" s="686">
        <v>100</v>
      </c>
      <c r="AA41" s="686"/>
      <c r="AB41" s="686"/>
      <c r="AC41" s="686"/>
      <c r="AD41" s="687">
        <v>3545388</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87220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399186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438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1108793</v>
      </c>
      <c r="CS42" s="670"/>
      <c r="CT42" s="670"/>
      <c r="CU42" s="670"/>
      <c r="CV42" s="670"/>
      <c r="CW42" s="670"/>
      <c r="CX42" s="670"/>
      <c r="CY42" s="671"/>
      <c r="CZ42" s="660">
        <v>12.4</v>
      </c>
      <c r="DA42" s="672"/>
      <c r="DB42" s="672"/>
      <c r="DC42" s="673"/>
      <c r="DD42" s="663">
        <v>126907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1055054</v>
      </c>
      <c r="CS44" s="658"/>
      <c r="CT44" s="658"/>
      <c r="CU44" s="658"/>
      <c r="CV44" s="658"/>
      <c r="CW44" s="658"/>
      <c r="CX44" s="658"/>
      <c r="CY44" s="659"/>
      <c r="CZ44" s="660">
        <v>11.8</v>
      </c>
      <c r="DA44" s="661"/>
      <c r="DB44" s="661"/>
      <c r="DC44" s="662"/>
      <c r="DD44" s="663">
        <v>90214</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404722</v>
      </c>
      <c r="CS45" s="670"/>
      <c r="CT45" s="670"/>
      <c r="CU45" s="670"/>
      <c r="CV45" s="670"/>
      <c r="CW45" s="670"/>
      <c r="CX45" s="670"/>
      <c r="CY45" s="671"/>
      <c r="CZ45" s="660">
        <v>4.5</v>
      </c>
      <c r="DA45" s="672"/>
      <c r="DB45" s="672"/>
      <c r="DC45" s="673"/>
      <c r="DD45" s="663">
        <v>24023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648232</v>
      </c>
      <c r="CS46" s="658"/>
      <c r="CT46" s="658"/>
      <c r="CU46" s="658"/>
      <c r="CV46" s="658"/>
      <c r="CW46" s="658"/>
      <c r="CX46" s="658"/>
      <c r="CY46" s="659"/>
      <c r="CZ46" s="660">
        <v>7.3</v>
      </c>
      <c r="DA46" s="661"/>
      <c r="DB46" s="661"/>
      <c r="DC46" s="662"/>
      <c r="DD46" s="663">
        <v>64297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53739</v>
      </c>
      <c r="CS47" s="670"/>
      <c r="CT47" s="670"/>
      <c r="CU47" s="670"/>
      <c r="CV47" s="670"/>
      <c r="CW47" s="670"/>
      <c r="CX47" s="670"/>
      <c r="CY47" s="671"/>
      <c r="CZ47" s="660">
        <v>0.6</v>
      </c>
      <c r="DA47" s="672"/>
      <c r="DB47" s="672"/>
      <c r="DC47" s="673"/>
      <c r="DD47" s="663">
        <v>36693</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8925044</v>
      </c>
      <c r="CS49" s="642"/>
      <c r="CT49" s="642"/>
      <c r="CU49" s="642"/>
      <c r="CV49" s="642"/>
      <c r="CW49" s="642"/>
      <c r="CX49" s="642"/>
      <c r="CY49" s="643"/>
      <c r="CZ49" s="644">
        <v>100</v>
      </c>
      <c r="DA49" s="645"/>
      <c r="DB49" s="645"/>
      <c r="DC49" s="646"/>
      <c r="DD49" s="647">
        <v>3998228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ly6cZ2ugmqn05KCPh+SZJnHEajK+ZSt8BNDQ9h3mPU3+NgjchR4uGCzPMZpsS3YUp7CyJKhwsPhpQBG4GTg1VQ==" saltValue="ucZyQAMRj4uWQD+6QUxY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7803</v>
      </c>
      <c r="R7" s="1139"/>
      <c r="S7" s="1139"/>
      <c r="T7" s="1139"/>
      <c r="U7" s="1139"/>
      <c r="V7" s="1139">
        <v>7388</v>
      </c>
      <c r="W7" s="1139"/>
      <c r="X7" s="1139"/>
      <c r="Y7" s="1139"/>
      <c r="Z7" s="1139"/>
      <c r="AA7" s="1139">
        <v>416</v>
      </c>
      <c r="AB7" s="1139"/>
      <c r="AC7" s="1139"/>
      <c r="AD7" s="1139"/>
      <c r="AE7" s="1140"/>
      <c r="AF7" s="1141">
        <v>368</v>
      </c>
      <c r="AG7" s="1142"/>
      <c r="AH7" s="1142"/>
      <c r="AI7" s="1142"/>
      <c r="AJ7" s="1143"/>
      <c r="AK7" s="1144">
        <v>1492</v>
      </c>
      <c r="AL7" s="1145"/>
      <c r="AM7" s="1145"/>
      <c r="AN7" s="1145"/>
      <c r="AO7" s="1145"/>
      <c r="AP7" s="1145">
        <v>2918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2">
      <c r="A8" s="226">
        <v>2</v>
      </c>
      <c r="B8" s="1066" t="s">
        <v>375</v>
      </c>
      <c r="C8" s="1067"/>
      <c r="D8" s="1067"/>
      <c r="E8" s="1067"/>
      <c r="F8" s="1067"/>
      <c r="G8" s="1067"/>
      <c r="H8" s="1067"/>
      <c r="I8" s="1067"/>
      <c r="J8" s="1067"/>
      <c r="K8" s="1067"/>
      <c r="L8" s="1067"/>
      <c r="M8" s="1067"/>
      <c r="N8" s="1067"/>
      <c r="O8" s="1067"/>
      <c r="P8" s="1068"/>
      <c r="Q8" s="1074">
        <v>1702</v>
      </c>
      <c r="R8" s="1075"/>
      <c r="S8" s="1075"/>
      <c r="T8" s="1075"/>
      <c r="U8" s="1075"/>
      <c r="V8" s="1075">
        <v>1639</v>
      </c>
      <c r="W8" s="1075"/>
      <c r="X8" s="1075"/>
      <c r="Y8" s="1075"/>
      <c r="Z8" s="1075"/>
      <c r="AA8" s="1075">
        <v>62</v>
      </c>
      <c r="AB8" s="1075"/>
      <c r="AC8" s="1075"/>
      <c r="AD8" s="1075"/>
      <c r="AE8" s="1076"/>
      <c r="AF8" s="1071">
        <v>62</v>
      </c>
      <c r="AG8" s="1072"/>
      <c r="AH8" s="1072"/>
      <c r="AI8" s="1072"/>
      <c r="AJ8" s="1073"/>
      <c r="AK8" s="1116">
        <v>113</v>
      </c>
      <c r="AL8" s="1117"/>
      <c r="AM8" s="1117"/>
      <c r="AN8" s="1117"/>
      <c r="AO8" s="1117"/>
      <c r="AP8" s="1117">
        <v>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v>9505</v>
      </c>
      <c r="R23" s="1097"/>
      <c r="S23" s="1097"/>
      <c r="T23" s="1097"/>
      <c r="U23" s="1097"/>
      <c r="V23" s="1097">
        <v>9027</v>
      </c>
      <c r="W23" s="1097"/>
      <c r="X23" s="1097"/>
      <c r="Y23" s="1097"/>
      <c r="Z23" s="1097"/>
      <c r="AA23" s="1097">
        <v>478</v>
      </c>
      <c r="AB23" s="1097"/>
      <c r="AC23" s="1097"/>
      <c r="AD23" s="1097"/>
      <c r="AE23" s="1104"/>
      <c r="AF23" s="1105">
        <v>430</v>
      </c>
      <c r="AG23" s="1097"/>
      <c r="AH23" s="1097"/>
      <c r="AI23" s="1097"/>
      <c r="AJ23" s="1106"/>
      <c r="AK23" s="1107"/>
      <c r="AL23" s="1108"/>
      <c r="AM23" s="1108"/>
      <c r="AN23" s="1108"/>
      <c r="AO23" s="1108"/>
      <c r="AP23" s="1097">
        <v>2918</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1110</v>
      </c>
      <c r="R28" s="1087"/>
      <c r="S28" s="1087"/>
      <c r="T28" s="1087"/>
      <c r="U28" s="1087"/>
      <c r="V28" s="1087">
        <v>1050</v>
      </c>
      <c r="W28" s="1087"/>
      <c r="X28" s="1087"/>
      <c r="Y28" s="1087"/>
      <c r="Z28" s="1087"/>
      <c r="AA28" s="1087">
        <v>59</v>
      </c>
      <c r="AB28" s="1087"/>
      <c r="AC28" s="1087"/>
      <c r="AD28" s="1087"/>
      <c r="AE28" s="1088"/>
      <c r="AF28" s="1089">
        <v>59</v>
      </c>
      <c r="AG28" s="1087"/>
      <c r="AH28" s="1087"/>
      <c r="AI28" s="1087"/>
      <c r="AJ28" s="1090"/>
      <c r="AK28" s="1078">
        <v>97</v>
      </c>
      <c r="AL28" s="1079"/>
      <c r="AM28" s="1079"/>
      <c r="AN28" s="1079"/>
      <c r="AO28" s="1079"/>
      <c r="AP28" s="1079" t="s">
        <v>548</v>
      </c>
      <c r="AQ28" s="1079"/>
      <c r="AR28" s="1079"/>
      <c r="AS28" s="1079"/>
      <c r="AT28" s="1079"/>
      <c r="AU28" s="1079" t="s">
        <v>548</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1332</v>
      </c>
      <c r="R29" s="1075"/>
      <c r="S29" s="1075"/>
      <c r="T29" s="1075"/>
      <c r="U29" s="1075"/>
      <c r="V29" s="1075">
        <v>1215</v>
      </c>
      <c r="W29" s="1075"/>
      <c r="X29" s="1075"/>
      <c r="Y29" s="1075"/>
      <c r="Z29" s="1075"/>
      <c r="AA29" s="1075">
        <v>118</v>
      </c>
      <c r="AB29" s="1075"/>
      <c r="AC29" s="1075"/>
      <c r="AD29" s="1075"/>
      <c r="AE29" s="1076"/>
      <c r="AF29" s="1071">
        <v>118</v>
      </c>
      <c r="AG29" s="1072"/>
      <c r="AH29" s="1072"/>
      <c r="AI29" s="1072"/>
      <c r="AJ29" s="1073"/>
      <c r="AK29" s="1016">
        <v>195</v>
      </c>
      <c r="AL29" s="1007"/>
      <c r="AM29" s="1007"/>
      <c r="AN29" s="1007"/>
      <c r="AO29" s="1007"/>
      <c r="AP29" s="1007" t="s">
        <v>548</v>
      </c>
      <c r="AQ29" s="1007"/>
      <c r="AR29" s="1007"/>
      <c r="AS29" s="1007"/>
      <c r="AT29" s="1007"/>
      <c r="AU29" s="1007" t="s">
        <v>548</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342</v>
      </c>
      <c r="R30" s="1075"/>
      <c r="S30" s="1075"/>
      <c r="T30" s="1075"/>
      <c r="U30" s="1075"/>
      <c r="V30" s="1075">
        <v>340</v>
      </c>
      <c r="W30" s="1075"/>
      <c r="X30" s="1075"/>
      <c r="Y30" s="1075"/>
      <c r="Z30" s="1075"/>
      <c r="AA30" s="1075">
        <v>2</v>
      </c>
      <c r="AB30" s="1075"/>
      <c r="AC30" s="1075"/>
      <c r="AD30" s="1075"/>
      <c r="AE30" s="1076"/>
      <c r="AF30" s="1071">
        <v>2</v>
      </c>
      <c r="AG30" s="1072"/>
      <c r="AH30" s="1072"/>
      <c r="AI30" s="1072"/>
      <c r="AJ30" s="1073"/>
      <c r="AK30" s="1016">
        <v>205</v>
      </c>
      <c r="AL30" s="1007"/>
      <c r="AM30" s="1007"/>
      <c r="AN30" s="1007"/>
      <c r="AO30" s="1007"/>
      <c r="AP30" s="1007" t="s">
        <v>548</v>
      </c>
      <c r="AQ30" s="1007"/>
      <c r="AR30" s="1007"/>
      <c r="AS30" s="1007"/>
      <c r="AT30" s="1007"/>
      <c r="AU30" s="1007" t="s">
        <v>548</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208</v>
      </c>
      <c r="R31" s="1075"/>
      <c r="S31" s="1075"/>
      <c r="T31" s="1075"/>
      <c r="U31" s="1075"/>
      <c r="V31" s="1075">
        <v>174</v>
      </c>
      <c r="W31" s="1075"/>
      <c r="X31" s="1075"/>
      <c r="Y31" s="1075"/>
      <c r="Z31" s="1075"/>
      <c r="AA31" s="1075">
        <v>34</v>
      </c>
      <c r="AB31" s="1075"/>
      <c r="AC31" s="1075"/>
      <c r="AD31" s="1075"/>
      <c r="AE31" s="1076"/>
      <c r="AF31" s="1071">
        <v>457</v>
      </c>
      <c r="AG31" s="1072"/>
      <c r="AH31" s="1072"/>
      <c r="AI31" s="1072"/>
      <c r="AJ31" s="1073"/>
      <c r="AK31" s="1016">
        <v>9</v>
      </c>
      <c r="AL31" s="1007"/>
      <c r="AM31" s="1007"/>
      <c r="AN31" s="1007"/>
      <c r="AO31" s="1007"/>
      <c r="AP31" s="1007">
        <v>34</v>
      </c>
      <c r="AQ31" s="1007"/>
      <c r="AR31" s="1007"/>
      <c r="AS31" s="1007"/>
      <c r="AT31" s="1007"/>
      <c r="AU31" s="1007" t="s">
        <v>548</v>
      </c>
      <c r="AV31" s="1007"/>
      <c r="AW31" s="1007"/>
      <c r="AX31" s="1007"/>
      <c r="AY31" s="1007"/>
      <c r="AZ31" s="1077" t="s">
        <v>548</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394</v>
      </c>
      <c r="C32" s="1067"/>
      <c r="D32" s="1067"/>
      <c r="E32" s="1067"/>
      <c r="F32" s="1067"/>
      <c r="G32" s="1067"/>
      <c r="H32" s="1067"/>
      <c r="I32" s="1067"/>
      <c r="J32" s="1067"/>
      <c r="K32" s="1067"/>
      <c r="L32" s="1067"/>
      <c r="M32" s="1067"/>
      <c r="N32" s="1067"/>
      <c r="O32" s="1067"/>
      <c r="P32" s="1068"/>
      <c r="Q32" s="1074">
        <v>89</v>
      </c>
      <c r="R32" s="1075"/>
      <c r="S32" s="1075"/>
      <c r="T32" s="1075"/>
      <c r="U32" s="1075"/>
      <c r="V32" s="1075">
        <v>81</v>
      </c>
      <c r="W32" s="1075"/>
      <c r="X32" s="1075"/>
      <c r="Y32" s="1075"/>
      <c r="Z32" s="1075"/>
      <c r="AA32" s="1075">
        <v>8</v>
      </c>
      <c r="AB32" s="1075"/>
      <c r="AC32" s="1075"/>
      <c r="AD32" s="1075"/>
      <c r="AE32" s="1076"/>
      <c r="AF32" s="1071">
        <v>327</v>
      </c>
      <c r="AG32" s="1072"/>
      <c r="AH32" s="1072"/>
      <c r="AI32" s="1072"/>
      <c r="AJ32" s="1073"/>
      <c r="AK32" s="1016" t="s">
        <v>548</v>
      </c>
      <c r="AL32" s="1007"/>
      <c r="AM32" s="1007"/>
      <c r="AN32" s="1007"/>
      <c r="AO32" s="1007"/>
      <c r="AP32" s="1007" t="s">
        <v>548</v>
      </c>
      <c r="AQ32" s="1007"/>
      <c r="AR32" s="1007"/>
      <c r="AS32" s="1007"/>
      <c r="AT32" s="1007"/>
      <c r="AU32" s="1007" t="s">
        <v>548</v>
      </c>
      <c r="AV32" s="1007"/>
      <c r="AW32" s="1007"/>
      <c r="AX32" s="1007"/>
      <c r="AY32" s="1007"/>
      <c r="AZ32" s="1077" t="s">
        <v>548</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962</v>
      </c>
      <c r="AG63" s="995"/>
      <c r="AH63" s="995"/>
      <c r="AI63" s="995"/>
      <c r="AJ63" s="1058"/>
      <c r="AK63" s="1059"/>
      <c r="AL63" s="999"/>
      <c r="AM63" s="999"/>
      <c r="AN63" s="999"/>
      <c r="AO63" s="999"/>
      <c r="AP63" s="995">
        <v>34</v>
      </c>
      <c r="AQ63" s="995"/>
      <c r="AR63" s="995"/>
      <c r="AS63" s="995"/>
      <c r="AT63" s="995"/>
      <c r="AU63" s="995" t="s">
        <v>548</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549</v>
      </c>
      <c r="C68" s="1022"/>
      <c r="D68" s="1022"/>
      <c r="E68" s="1022"/>
      <c r="F68" s="1022"/>
      <c r="G68" s="1022"/>
      <c r="H68" s="1022"/>
      <c r="I68" s="1022"/>
      <c r="J68" s="1022"/>
      <c r="K68" s="1022"/>
      <c r="L68" s="1022"/>
      <c r="M68" s="1022"/>
      <c r="N68" s="1022"/>
      <c r="O68" s="1022"/>
      <c r="P68" s="1023"/>
      <c r="Q68" s="1024">
        <v>4482</v>
      </c>
      <c r="R68" s="1018"/>
      <c r="S68" s="1018"/>
      <c r="T68" s="1018"/>
      <c r="U68" s="1018"/>
      <c r="V68" s="1018">
        <v>4248</v>
      </c>
      <c r="W68" s="1018"/>
      <c r="X68" s="1018"/>
      <c r="Y68" s="1018"/>
      <c r="Z68" s="1018"/>
      <c r="AA68" s="1018">
        <v>235</v>
      </c>
      <c r="AB68" s="1018"/>
      <c r="AC68" s="1018"/>
      <c r="AD68" s="1018"/>
      <c r="AE68" s="1018"/>
      <c r="AF68" s="1018">
        <v>235</v>
      </c>
      <c r="AG68" s="1018"/>
      <c r="AH68" s="1018"/>
      <c r="AI68" s="1018"/>
      <c r="AJ68" s="1018"/>
      <c r="AK68" s="1018">
        <v>190</v>
      </c>
      <c r="AL68" s="1018"/>
      <c r="AM68" s="1018"/>
      <c r="AN68" s="1018"/>
      <c r="AO68" s="1018"/>
      <c r="AP68" s="1018" t="s">
        <v>548</v>
      </c>
      <c r="AQ68" s="1018"/>
      <c r="AR68" s="1018"/>
      <c r="AS68" s="1018"/>
      <c r="AT68" s="1018"/>
      <c r="AU68" s="1018" t="s">
        <v>548</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550</v>
      </c>
      <c r="C69" s="1011"/>
      <c r="D69" s="1011"/>
      <c r="E69" s="1011"/>
      <c r="F69" s="1011"/>
      <c r="G69" s="1011"/>
      <c r="H69" s="1011"/>
      <c r="I69" s="1011"/>
      <c r="J69" s="1011"/>
      <c r="K69" s="1011"/>
      <c r="L69" s="1011"/>
      <c r="M69" s="1011"/>
      <c r="N69" s="1011"/>
      <c r="O69" s="1011"/>
      <c r="P69" s="1012"/>
      <c r="Q69" s="1013">
        <v>244</v>
      </c>
      <c r="R69" s="1007"/>
      <c r="S69" s="1007"/>
      <c r="T69" s="1007"/>
      <c r="U69" s="1007"/>
      <c r="V69" s="1007">
        <v>142</v>
      </c>
      <c r="W69" s="1007"/>
      <c r="X69" s="1007"/>
      <c r="Y69" s="1007"/>
      <c r="Z69" s="1007"/>
      <c r="AA69" s="1007">
        <v>102</v>
      </c>
      <c r="AB69" s="1007"/>
      <c r="AC69" s="1007"/>
      <c r="AD69" s="1007"/>
      <c r="AE69" s="1007"/>
      <c r="AF69" s="1007">
        <v>14</v>
      </c>
      <c r="AG69" s="1007"/>
      <c r="AH69" s="1007"/>
      <c r="AI69" s="1007"/>
      <c r="AJ69" s="1007"/>
      <c r="AK69" s="1007" t="s">
        <v>548</v>
      </c>
      <c r="AL69" s="1007"/>
      <c r="AM69" s="1007"/>
      <c r="AN69" s="1007"/>
      <c r="AO69" s="1007"/>
      <c r="AP69" s="1007" t="s">
        <v>548</v>
      </c>
      <c r="AQ69" s="1007"/>
      <c r="AR69" s="1007"/>
      <c r="AS69" s="1007"/>
      <c r="AT69" s="1007"/>
      <c r="AU69" s="1007" t="s">
        <v>548</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551</v>
      </c>
      <c r="C70" s="1011"/>
      <c r="D70" s="1011"/>
      <c r="E70" s="1011"/>
      <c r="F70" s="1011"/>
      <c r="G70" s="1011"/>
      <c r="H70" s="1011"/>
      <c r="I70" s="1011"/>
      <c r="J70" s="1011"/>
      <c r="K70" s="1011"/>
      <c r="L70" s="1011"/>
      <c r="M70" s="1011"/>
      <c r="N70" s="1011"/>
      <c r="O70" s="1011"/>
      <c r="P70" s="1012"/>
      <c r="Q70" s="1013">
        <v>1430</v>
      </c>
      <c r="R70" s="1007"/>
      <c r="S70" s="1007"/>
      <c r="T70" s="1007"/>
      <c r="U70" s="1007"/>
      <c r="V70" s="1007">
        <v>1390</v>
      </c>
      <c r="W70" s="1007"/>
      <c r="X70" s="1007"/>
      <c r="Y70" s="1007"/>
      <c r="Z70" s="1007"/>
      <c r="AA70" s="1007">
        <v>40</v>
      </c>
      <c r="AB70" s="1007"/>
      <c r="AC70" s="1007"/>
      <c r="AD70" s="1007"/>
      <c r="AE70" s="1007"/>
      <c r="AF70" s="1007">
        <v>38</v>
      </c>
      <c r="AG70" s="1007"/>
      <c r="AH70" s="1007"/>
      <c r="AI70" s="1007"/>
      <c r="AJ70" s="1007"/>
      <c r="AK70" s="1007">
        <v>6</v>
      </c>
      <c r="AL70" s="1007"/>
      <c r="AM70" s="1007"/>
      <c r="AN70" s="1007"/>
      <c r="AO70" s="1007"/>
      <c r="AP70" s="1007">
        <v>951</v>
      </c>
      <c r="AQ70" s="1007"/>
      <c r="AR70" s="1007"/>
      <c r="AS70" s="1007"/>
      <c r="AT70" s="1007"/>
      <c r="AU70" s="1007">
        <v>179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552</v>
      </c>
      <c r="C71" s="1011"/>
      <c r="D71" s="1011"/>
      <c r="E71" s="1011"/>
      <c r="F71" s="1011"/>
      <c r="G71" s="1011"/>
      <c r="H71" s="1011"/>
      <c r="I71" s="1011"/>
      <c r="J71" s="1011"/>
      <c r="K71" s="1011"/>
      <c r="L71" s="1011"/>
      <c r="M71" s="1011"/>
      <c r="N71" s="1011"/>
      <c r="O71" s="1011"/>
      <c r="P71" s="1012"/>
      <c r="Q71" s="1013">
        <v>30</v>
      </c>
      <c r="R71" s="1007"/>
      <c r="S71" s="1007"/>
      <c r="T71" s="1007"/>
      <c r="U71" s="1007"/>
      <c r="V71" s="1007">
        <v>30</v>
      </c>
      <c r="W71" s="1007"/>
      <c r="X71" s="1007"/>
      <c r="Y71" s="1007"/>
      <c r="Z71" s="1007"/>
      <c r="AA71" s="1007">
        <v>0</v>
      </c>
      <c r="AB71" s="1007"/>
      <c r="AC71" s="1007"/>
      <c r="AD71" s="1007"/>
      <c r="AE71" s="1007"/>
      <c r="AF71" s="1007">
        <v>0</v>
      </c>
      <c r="AG71" s="1007"/>
      <c r="AH71" s="1007"/>
      <c r="AI71" s="1007"/>
      <c r="AJ71" s="1007"/>
      <c r="AK71" s="1007" t="s">
        <v>548</v>
      </c>
      <c r="AL71" s="1007"/>
      <c r="AM71" s="1007"/>
      <c r="AN71" s="1007"/>
      <c r="AO71" s="1007"/>
      <c r="AP71" s="1007">
        <v>169</v>
      </c>
      <c r="AQ71" s="1007"/>
      <c r="AR71" s="1007"/>
      <c r="AS71" s="1007"/>
      <c r="AT71" s="1007"/>
      <c r="AU71" s="1007" t="s">
        <v>548</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553</v>
      </c>
      <c r="C72" s="1011"/>
      <c r="D72" s="1011"/>
      <c r="E72" s="1011"/>
      <c r="F72" s="1011"/>
      <c r="G72" s="1011"/>
      <c r="H72" s="1011"/>
      <c r="I72" s="1011"/>
      <c r="J72" s="1011"/>
      <c r="K72" s="1011"/>
      <c r="L72" s="1011"/>
      <c r="M72" s="1011"/>
      <c r="N72" s="1011"/>
      <c r="O72" s="1011"/>
      <c r="P72" s="1012"/>
      <c r="Q72" s="1013">
        <v>412</v>
      </c>
      <c r="R72" s="1007"/>
      <c r="S72" s="1007"/>
      <c r="T72" s="1007"/>
      <c r="U72" s="1007"/>
      <c r="V72" s="1007">
        <v>622</v>
      </c>
      <c r="W72" s="1007"/>
      <c r="X72" s="1007"/>
      <c r="Y72" s="1007"/>
      <c r="Z72" s="1007"/>
      <c r="AA72" s="1007">
        <v>-211</v>
      </c>
      <c r="AB72" s="1007"/>
      <c r="AC72" s="1007"/>
      <c r="AD72" s="1007"/>
      <c r="AE72" s="1007"/>
      <c r="AF72" s="1007">
        <v>563</v>
      </c>
      <c r="AG72" s="1007"/>
      <c r="AH72" s="1007"/>
      <c r="AI72" s="1007"/>
      <c r="AJ72" s="1007"/>
      <c r="AK72" s="1007">
        <v>293</v>
      </c>
      <c r="AL72" s="1007"/>
      <c r="AM72" s="1007"/>
      <c r="AN72" s="1007"/>
      <c r="AO72" s="1007"/>
      <c r="AP72" s="1007">
        <v>2174</v>
      </c>
      <c r="AQ72" s="1007"/>
      <c r="AR72" s="1007"/>
      <c r="AS72" s="1007"/>
      <c r="AT72" s="1007"/>
      <c r="AU72" s="1007">
        <v>10</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554</v>
      </c>
      <c r="C73" s="1011"/>
      <c r="D73" s="1011"/>
      <c r="E73" s="1011"/>
      <c r="F73" s="1011"/>
      <c r="G73" s="1011"/>
      <c r="H73" s="1011"/>
      <c r="I73" s="1011"/>
      <c r="J73" s="1011"/>
      <c r="K73" s="1011"/>
      <c r="L73" s="1011"/>
      <c r="M73" s="1011"/>
      <c r="N73" s="1011"/>
      <c r="O73" s="1011"/>
      <c r="P73" s="1012"/>
      <c r="Q73" s="1013">
        <v>134</v>
      </c>
      <c r="R73" s="1007"/>
      <c r="S73" s="1007"/>
      <c r="T73" s="1007"/>
      <c r="U73" s="1007"/>
      <c r="V73" s="1007">
        <v>128</v>
      </c>
      <c r="W73" s="1007"/>
      <c r="X73" s="1007"/>
      <c r="Y73" s="1007"/>
      <c r="Z73" s="1007"/>
      <c r="AA73" s="1007">
        <v>6</v>
      </c>
      <c r="AB73" s="1007"/>
      <c r="AC73" s="1007"/>
      <c r="AD73" s="1007"/>
      <c r="AE73" s="1007"/>
      <c r="AF73" s="1007">
        <v>6</v>
      </c>
      <c r="AG73" s="1007"/>
      <c r="AH73" s="1007"/>
      <c r="AI73" s="1007"/>
      <c r="AJ73" s="1007"/>
      <c r="AK73" s="1007" t="s">
        <v>548</v>
      </c>
      <c r="AL73" s="1007"/>
      <c r="AM73" s="1007"/>
      <c r="AN73" s="1007"/>
      <c r="AO73" s="1007"/>
      <c r="AP73" s="1007" t="s">
        <v>548</v>
      </c>
      <c r="AQ73" s="1007"/>
      <c r="AR73" s="1007"/>
      <c r="AS73" s="1007"/>
      <c r="AT73" s="1007"/>
      <c r="AU73" s="1007" t="s">
        <v>548</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555</v>
      </c>
      <c r="C74" s="1011"/>
      <c r="D74" s="1011"/>
      <c r="E74" s="1011"/>
      <c r="F74" s="1011"/>
      <c r="G74" s="1011"/>
      <c r="H74" s="1011"/>
      <c r="I74" s="1011"/>
      <c r="J74" s="1011"/>
      <c r="K74" s="1011"/>
      <c r="L74" s="1011"/>
      <c r="M74" s="1011"/>
      <c r="N74" s="1011"/>
      <c r="O74" s="1011"/>
      <c r="P74" s="1012"/>
      <c r="Q74" s="1013">
        <v>509522</v>
      </c>
      <c r="R74" s="1007"/>
      <c r="S74" s="1007"/>
      <c r="T74" s="1007"/>
      <c r="U74" s="1007"/>
      <c r="V74" s="1007">
        <v>498264</v>
      </c>
      <c r="W74" s="1007"/>
      <c r="X74" s="1007"/>
      <c r="Y74" s="1007"/>
      <c r="Z74" s="1007"/>
      <c r="AA74" s="1007">
        <v>11257</v>
      </c>
      <c r="AB74" s="1007"/>
      <c r="AC74" s="1007"/>
      <c r="AD74" s="1007"/>
      <c r="AE74" s="1007"/>
      <c r="AF74" s="1007">
        <v>11257</v>
      </c>
      <c r="AG74" s="1007"/>
      <c r="AH74" s="1007"/>
      <c r="AI74" s="1007"/>
      <c r="AJ74" s="1007"/>
      <c r="AK74" s="1007" t="s">
        <v>548</v>
      </c>
      <c r="AL74" s="1007"/>
      <c r="AM74" s="1007"/>
      <c r="AN74" s="1007"/>
      <c r="AO74" s="1007"/>
      <c r="AP74" s="1007" t="s">
        <v>548</v>
      </c>
      <c r="AQ74" s="1007"/>
      <c r="AR74" s="1007"/>
      <c r="AS74" s="1007"/>
      <c r="AT74" s="1007"/>
      <c r="AU74" s="1007" t="s">
        <v>548</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556</v>
      </c>
      <c r="C75" s="1011"/>
      <c r="D75" s="1011"/>
      <c r="E75" s="1011"/>
      <c r="F75" s="1011"/>
      <c r="G75" s="1011"/>
      <c r="H75" s="1011"/>
      <c r="I75" s="1011"/>
      <c r="J75" s="1011"/>
      <c r="K75" s="1011"/>
      <c r="L75" s="1011"/>
      <c r="M75" s="1011"/>
      <c r="N75" s="1011"/>
      <c r="O75" s="1011"/>
      <c r="P75" s="1012"/>
      <c r="Q75" s="1014">
        <v>301</v>
      </c>
      <c r="R75" s="1015"/>
      <c r="S75" s="1015"/>
      <c r="T75" s="1015"/>
      <c r="U75" s="1016"/>
      <c r="V75" s="1017">
        <v>293</v>
      </c>
      <c r="W75" s="1015"/>
      <c r="X75" s="1015"/>
      <c r="Y75" s="1015"/>
      <c r="Z75" s="1016"/>
      <c r="AA75" s="1017">
        <v>8</v>
      </c>
      <c r="AB75" s="1015"/>
      <c r="AC75" s="1015"/>
      <c r="AD75" s="1015"/>
      <c r="AE75" s="1016"/>
      <c r="AF75" s="1017">
        <v>8</v>
      </c>
      <c r="AG75" s="1015"/>
      <c r="AH75" s="1015"/>
      <c r="AI75" s="1015"/>
      <c r="AJ75" s="1016"/>
      <c r="AK75" s="1017">
        <v>24</v>
      </c>
      <c r="AL75" s="1015"/>
      <c r="AM75" s="1015"/>
      <c r="AN75" s="1015"/>
      <c r="AO75" s="1016"/>
      <c r="AP75" s="1017" t="s">
        <v>548</v>
      </c>
      <c r="AQ75" s="1015"/>
      <c r="AR75" s="1015"/>
      <c r="AS75" s="1015"/>
      <c r="AT75" s="1016"/>
      <c r="AU75" s="1017" t="s">
        <v>548</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557</v>
      </c>
      <c r="C76" s="1011"/>
      <c r="D76" s="1011"/>
      <c r="E76" s="1011"/>
      <c r="F76" s="1011"/>
      <c r="G76" s="1011"/>
      <c r="H76" s="1011"/>
      <c r="I76" s="1011"/>
      <c r="J76" s="1011"/>
      <c r="K76" s="1011"/>
      <c r="L76" s="1011"/>
      <c r="M76" s="1011"/>
      <c r="N76" s="1011"/>
      <c r="O76" s="1011"/>
      <c r="P76" s="1012"/>
      <c r="Q76" s="1014">
        <v>83</v>
      </c>
      <c r="R76" s="1015"/>
      <c r="S76" s="1015"/>
      <c r="T76" s="1015"/>
      <c r="U76" s="1016"/>
      <c r="V76" s="1017">
        <v>76</v>
      </c>
      <c r="W76" s="1015"/>
      <c r="X76" s="1015"/>
      <c r="Y76" s="1015"/>
      <c r="Z76" s="1016"/>
      <c r="AA76" s="1017">
        <v>6</v>
      </c>
      <c r="AB76" s="1015"/>
      <c r="AC76" s="1015"/>
      <c r="AD76" s="1015"/>
      <c r="AE76" s="1016"/>
      <c r="AF76" s="1017">
        <v>6</v>
      </c>
      <c r="AG76" s="1015"/>
      <c r="AH76" s="1015"/>
      <c r="AI76" s="1015"/>
      <c r="AJ76" s="1016"/>
      <c r="AK76" s="1017" t="s">
        <v>548</v>
      </c>
      <c r="AL76" s="1015"/>
      <c r="AM76" s="1015"/>
      <c r="AN76" s="1015"/>
      <c r="AO76" s="1016"/>
      <c r="AP76" s="1017" t="s">
        <v>548</v>
      </c>
      <c r="AQ76" s="1015"/>
      <c r="AR76" s="1015"/>
      <c r="AS76" s="1015"/>
      <c r="AT76" s="1016"/>
      <c r="AU76" s="1017" t="s">
        <v>548</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12127</v>
      </c>
      <c r="AG88" s="995"/>
      <c r="AH88" s="995"/>
      <c r="AI88" s="995"/>
      <c r="AJ88" s="995"/>
      <c r="AK88" s="999"/>
      <c r="AL88" s="999"/>
      <c r="AM88" s="999"/>
      <c r="AN88" s="999"/>
      <c r="AO88" s="999"/>
      <c r="AP88" s="995">
        <v>3294</v>
      </c>
      <c r="AQ88" s="995"/>
      <c r="AR88" s="995"/>
      <c r="AS88" s="995"/>
      <c r="AT88" s="995"/>
      <c r="AU88" s="995">
        <v>189</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560315</v>
      </c>
      <c r="AB110" s="925"/>
      <c r="AC110" s="925"/>
      <c r="AD110" s="925"/>
      <c r="AE110" s="926"/>
      <c r="AF110" s="927">
        <v>551959</v>
      </c>
      <c r="AG110" s="925"/>
      <c r="AH110" s="925"/>
      <c r="AI110" s="925"/>
      <c r="AJ110" s="926"/>
      <c r="AK110" s="927">
        <v>508434</v>
      </c>
      <c r="AL110" s="925"/>
      <c r="AM110" s="925"/>
      <c r="AN110" s="925"/>
      <c r="AO110" s="926"/>
      <c r="AP110" s="928">
        <v>16.5</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3565877</v>
      </c>
      <c r="BR110" s="878"/>
      <c r="BS110" s="878"/>
      <c r="BT110" s="878"/>
      <c r="BU110" s="878"/>
      <c r="BV110" s="878">
        <v>3166257</v>
      </c>
      <c r="BW110" s="878"/>
      <c r="BX110" s="878"/>
      <c r="BY110" s="878"/>
      <c r="BZ110" s="878"/>
      <c r="CA110" s="878">
        <v>2918346</v>
      </c>
      <c r="CB110" s="878"/>
      <c r="CC110" s="878"/>
      <c r="CD110" s="878"/>
      <c r="CE110" s="878"/>
      <c r="CF110" s="902">
        <v>94.8</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v>116010</v>
      </c>
      <c r="BR111" s="853"/>
      <c r="BS111" s="853"/>
      <c r="BT111" s="853"/>
      <c r="BU111" s="853"/>
      <c r="BV111" s="853">
        <v>97480</v>
      </c>
      <c r="BW111" s="853"/>
      <c r="BX111" s="853"/>
      <c r="BY111" s="853"/>
      <c r="BZ111" s="853"/>
      <c r="CA111" s="853">
        <v>507744</v>
      </c>
      <c r="CB111" s="853"/>
      <c r="CC111" s="853"/>
      <c r="CD111" s="853"/>
      <c r="CE111" s="853"/>
      <c r="CF111" s="911">
        <v>16.5</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t="s">
        <v>122</v>
      </c>
      <c r="BR112" s="853"/>
      <c r="BS112" s="853"/>
      <c r="BT112" s="853"/>
      <c r="BU112" s="853"/>
      <c r="BV112" s="853" t="s">
        <v>122</v>
      </c>
      <c r="BW112" s="853"/>
      <c r="BX112" s="853"/>
      <c r="BY112" s="853"/>
      <c r="BZ112" s="853"/>
      <c r="CA112" s="853" t="s">
        <v>122</v>
      </c>
      <c r="CB112" s="853"/>
      <c r="CC112" s="853"/>
      <c r="CD112" s="853"/>
      <c r="CE112" s="853"/>
      <c r="CF112" s="911" t="s">
        <v>122</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29</v>
      </c>
      <c r="AB113" s="955"/>
      <c r="AC113" s="955"/>
      <c r="AD113" s="955"/>
      <c r="AE113" s="956"/>
      <c r="AF113" s="957">
        <v>24</v>
      </c>
      <c r="AG113" s="955"/>
      <c r="AH113" s="955"/>
      <c r="AI113" s="955"/>
      <c r="AJ113" s="956"/>
      <c r="AK113" s="957">
        <v>30</v>
      </c>
      <c r="AL113" s="955"/>
      <c r="AM113" s="955"/>
      <c r="AN113" s="955"/>
      <c r="AO113" s="956"/>
      <c r="AP113" s="958">
        <v>0</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212003</v>
      </c>
      <c r="BR113" s="853"/>
      <c r="BS113" s="853"/>
      <c r="BT113" s="853"/>
      <c r="BU113" s="853"/>
      <c r="BV113" s="853">
        <v>205930</v>
      </c>
      <c r="BW113" s="853"/>
      <c r="BX113" s="853"/>
      <c r="BY113" s="853"/>
      <c r="BZ113" s="853"/>
      <c r="CA113" s="853">
        <v>188760</v>
      </c>
      <c r="CB113" s="853"/>
      <c r="CC113" s="853"/>
      <c r="CD113" s="853"/>
      <c r="CE113" s="853"/>
      <c r="CF113" s="911">
        <v>6.1</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24325</v>
      </c>
      <c r="AB114" s="816"/>
      <c r="AC114" s="816"/>
      <c r="AD114" s="816"/>
      <c r="AE114" s="817"/>
      <c r="AF114" s="818">
        <v>25927</v>
      </c>
      <c r="AG114" s="816"/>
      <c r="AH114" s="816"/>
      <c r="AI114" s="816"/>
      <c r="AJ114" s="817"/>
      <c r="AK114" s="818">
        <v>26819</v>
      </c>
      <c r="AL114" s="816"/>
      <c r="AM114" s="816"/>
      <c r="AN114" s="816"/>
      <c r="AO114" s="817"/>
      <c r="AP114" s="860">
        <v>0.9</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1541861</v>
      </c>
      <c r="BR114" s="853"/>
      <c r="BS114" s="853"/>
      <c r="BT114" s="853"/>
      <c r="BU114" s="853"/>
      <c r="BV114" s="853">
        <v>1515565</v>
      </c>
      <c r="BW114" s="853"/>
      <c r="BX114" s="853"/>
      <c r="BY114" s="853"/>
      <c r="BZ114" s="853"/>
      <c r="CA114" s="853">
        <v>1509231</v>
      </c>
      <c r="CB114" s="853"/>
      <c r="CC114" s="853"/>
      <c r="CD114" s="853"/>
      <c r="CE114" s="853"/>
      <c r="CF114" s="911">
        <v>49</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584669</v>
      </c>
      <c r="AB117" s="939"/>
      <c r="AC117" s="939"/>
      <c r="AD117" s="939"/>
      <c r="AE117" s="940"/>
      <c r="AF117" s="941">
        <v>577910</v>
      </c>
      <c r="AG117" s="939"/>
      <c r="AH117" s="939"/>
      <c r="AI117" s="939"/>
      <c r="AJ117" s="940"/>
      <c r="AK117" s="941">
        <v>535283</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5435751</v>
      </c>
      <c r="BR119" s="881"/>
      <c r="BS119" s="881"/>
      <c r="BT119" s="881"/>
      <c r="BU119" s="881"/>
      <c r="BV119" s="881">
        <v>4985232</v>
      </c>
      <c r="BW119" s="881"/>
      <c r="BX119" s="881"/>
      <c r="BY119" s="881"/>
      <c r="BZ119" s="881"/>
      <c r="CA119" s="881">
        <v>5124081</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116010</v>
      </c>
      <c r="DH119" s="800"/>
      <c r="DI119" s="800"/>
      <c r="DJ119" s="800"/>
      <c r="DK119" s="801"/>
      <c r="DL119" s="802">
        <v>97480</v>
      </c>
      <c r="DM119" s="800"/>
      <c r="DN119" s="800"/>
      <c r="DO119" s="800"/>
      <c r="DP119" s="801"/>
      <c r="DQ119" s="802">
        <v>507744</v>
      </c>
      <c r="DR119" s="800"/>
      <c r="DS119" s="800"/>
      <c r="DT119" s="800"/>
      <c r="DU119" s="801"/>
      <c r="DV119" s="884">
        <v>16.5</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5230204</v>
      </c>
      <c r="BR120" s="878"/>
      <c r="BS120" s="878"/>
      <c r="BT120" s="878"/>
      <c r="BU120" s="878"/>
      <c r="BV120" s="878">
        <v>6334580</v>
      </c>
      <c r="BW120" s="878"/>
      <c r="BX120" s="878"/>
      <c r="BY120" s="878"/>
      <c r="BZ120" s="878"/>
      <c r="CA120" s="878">
        <v>5583851</v>
      </c>
      <c r="CB120" s="878"/>
      <c r="CC120" s="878"/>
      <c r="CD120" s="878"/>
      <c r="CE120" s="878"/>
      <c r="CF120" s="902">
        <v>181.4</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t="s">
        <v>122</v>
      </c>
      <c r="DR120" s="878"/>
      <c r="DS120" s="878"/>
      <c r="DT120" s="878"/>
      <c r="DU120" s="878"/>
      <c r="DV120" s="879" t="s">
        <v>122</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390</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3365746</v>
      </c>
      <c r="BR122" s="881"/>
      <c r="BS122" s="881"/>
      <c r="BT122" s="881"/>
      <c r="BU122" s="881"/>
      <c r="BV122" s="881">
        <v>3040705</v>
      </c>
      <c r="BW122" s="881"/>
      <c r="BX122" s="881"/>
      <c r="BY122" s="881"/>
      <c r="BZ122" s="881"/>
      <c r="CA122" s="881">
        <v>2790729</v>
      </c>
      <c r="CB122" s="881"/>
      <c r="CC122" s="881"/>
      <c r="CD122" s="881"/>
      <c r="CE122" s="881"/>
      <c r="CF122" s="882">
        <v>90.6</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8595950</v>
      </c>
      <c r="BR123" s="869"/>
      <c r="BS123" s="869"/>
      <c r="BT123" s="869"/>
      <c r="BU123" s="869"/>
      <c r="BV123" s="869">
        <v>9375285</v>
      </c>
      <c r="BW123" s="869"/>
      <c r="BX123" s="869"/>
      <c r="BY123" s="869"/>
      <c r="BZ123" s="869"/>
      <c r="CA123" s="869">
        <v>8374580</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3492095</v>
      </c>
      <c r="AB129" s="816"/>
      <c r="AC129" s="816"/>
      <c r="AD129" s="816"/>
      <c r="AE129" s="817"/>
      <c r="AF129" s="818">
        <v>3462130</v>
      </c>
      <c r="AG129" s="816"/>
      <c r="AH129" s="816"/>
      <c r="AI129" s="816"/>
      <c r="AJ129" s="817"/>
      <c r="AK129" s="818">
        <v>3481775</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452659</v>
      </c>
      <c r="AB130" s="816"/>
      <c r="AC130" s="816"/>
      <c r="AD130" s="816"/>
      <c r="AE130" s="817"/>
      <c r="AF130" s="818">
        <v>432351</v>
      </c>
      <c r="AG130" s="816"/>
      <c r="AH130" s="816"/>
      <c r="AI130" s="816"/>
      <c r="AJ130" s="817"/>
      <c r="AK130" s="818">
        <v>403187</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4.4000000000000004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3039436</v>
      </c>
      <c r="AB131" s="800"/>
      <c r="AC131" s="800"/>
      <c r="AD131" s="800"/>
      <c r="AE131" s="801"/>
      <c r="AF131" s="802">
        <v>3029779</v>
      </c>
      <c r="AG131" s="800"/>
      <c r="AH131" s="800"/>
      <c r="AI131" s="800"/>
      <c r="AJ131" s="801"/>
      <c r="AK131" s="802">
        <v>3078588</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4.3432399960000003</v>
      </c>
      <c r="AB132" s="781"/>
      <c r="AC132" s="781"/>
      <c r="AD132" s="781"/>
      <c r="AE132" s="782"/>
      <c r="AF132" s="783">
        <v>4.8042778039999998</v>
      </c>
      <c r="AG132" s="781"/>
      <c r="AH132" s="781"/>
      <c r="AI132" s="781"/>
      <c r="AJ132" s="782"/>
      <c r="AK132" s="783">
        <v>4.2907982489999998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4.3</v>
      </c>
      <c r="AB133" s="760"/>
      <c r="AC133" s="760"/>
      <c r="AD133" s="760"/>
      <c r="AE133" s="761"/>
      <c r="AF133" s="759">
        <v>4.3</v>
      </c>
      <c r="AG133" s="760"/>
      <c r="AH133" s="760"/>
      <c r="AI133" s="760"/>
      <c r="AJ133" s="761"/>
      <c r="AK133" s="759">
        <v>4.4000000000000004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65hEpyk3GueQ9s2BBvjzdfrC30XtYkT/yvYmIF6G2sZ75MM2cE2bL9OQHMaULco+788MUoJYydNhpWqQDjXVew==" saltValue="Xwb1NHrSXRiXTBZCj8HlA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WsUsSsibcsirLFCwesb1nNlqDgdSWjEkXkc8eKCumWA0ZLwjIPmAQY7T6R4E9JApALEcPaujEgTu6dXwzeDk6w==" saltValue="LfNo2qydQoPc2jZSBeTWV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VOdVme3zlN9RoQMtvp5In9THDoRoM/x8bZU5XQbj5Meu/Ytmox523s4dvRxVagphna+HyxOxk7yl+amCedokA==" saltValue="50gNuWWw+Tr4muOg28CXz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1181157</v>
      </c>
      <c r="AP9" s="269">
        <v>177912</v>
      </c>
      <c r="AQ9" s="270">
        <v>156369</v>
      </c>
      <c r="AR9" s="271">
        <v>13.8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174016</v>
      </c>
      <c r="AP10" s="272">
        <v>26211</v>
      </c>
      <c r="AQ10" s="273">
        <v>21449</v>
      </c>
      <c r="AR10" s="274">
        <v>22.2</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1663</v>
      </c>
      <c r="AR11" s="274" t="s">
        <v>486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v>34</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t="s">
        <v>486</v>
      </c>
      <c r="AP13" s="272" t="s">
        <v>486</v>
      </c>
      <c r="AQ13" s="273">
        <v>5566</v>
      </c>
      <c r="AR13" s="274" t="s">
        <v>486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t="s">
        <v>486</v>
      </c>
      <c r="AP14" s="272" t="s">
        <v>486</v>
      </c>
      <c r="AQ14" s="273">
        <v>3589</v>
      </c>
      <c r="AR14" s="274" t="s">
        <v>486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-72201</v>
      </c>
      <c r="AP15" s="272">
        <v>-10875</v>
      </c>
      <c r="AQ15" s="273">
        <v>-10547</v>
      </c>
      <c r="AR15" s="274">
        <v>3.1</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1282972</v>
      </c>
      <c r="AP16" s="272">
        <v>193248</v>
      </c>
      <c r="AQ16" s="273">
        <v>178125</v>
      </c>
      <c r="AR16" s="274">
        <v>8.5</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16.420000000000002</v>
      </c>
      <c r="AP21" s="286">
        <v>14.51</v>
      </c>
      <c r="AQ21" s="287">
        <v>1.91</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96.2</v>
      </c>
      <c r="AP22" s="291">
        <v>95.5</v>
      </c>
      <c r="AQ22" s="292">
        <v>0.7</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508434</v>
      </c>
      <c r="AP32" s="300">
        <v>76583</v>
      </c>
      <c r="AQ32" s="301">
        <v>89268</v>
      </c>
      <c r="AR32" s="302">
        <v>-14.2</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t="s">
        <v>486</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30</v>
      </c>
      <c r="AP35" s="300">
        <v>5</v>
      </c>
      <c r="AQ35" s="301">
        <v>17003</v>
      </c>
      <c r="AR35" s="302">
        <v>-100</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26819</v>
      </c>
      <c r="AP36" s="300">
        <v>4040</v>
      </c>
      <c r="AQ36" s="301">
        <v>5039</v>
      </c>
      <c r="AR36" s="302">
        <v>-19.8</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486</v>
      </c>
      <c r="AP37" s="300" t="s">
        <v>486</v>
      </c>
      <c r="AQ37" s="301">
        <v>909</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25</v>
      </c>
      <c r="AR38" s="292" t="s">
        <v>486</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t="s">
        <v>486</v>
      </c>
      <c r="AP39" s="300" t="s">
        <v>486</v>
      </c>
      <c r="AQ39" s="301">
        <v>-4913</v>
      </c>
      <c r="AR39" s="302" t="s">
        <v>486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-403187</v>
      </c>
      <c r="AP40" s="300">
        <v>-60730</v>
      </c>
      <c r="AQ40" s="301">
        <v>-72657</v>
      </c>
      <c r="AR40" s="302">
        <v>-16.399999999999999</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132096</v>
      </c>
      <c r="AP41" s="300">
        <v>19897</v>
      </c>
      <c r="AQ41" s="301">
        <v>34674</v>
      </c>
      <c r="AR41" s="302">
        <v>-42.6</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841785</v>
      </c>
      <c r="AN51" s="322">
        <v>111954</v>
      </c>
      <c r="AO51" s="323">
        <v>14.5</v>
      </c>
      <c r="AP51" s="324">
        <v>125391</v>
      </c>
      <c r="AQ51" s="325">
        <v>-13.6</v>
      </c>
      <c r="AR51" s="326">
        <v>28.1</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347121</v>
      </c>
      <c r="AN52" s="330">
        <v>46166</v>
      </c>
      <c r="AO52" s="331">
        <v>67.599999999999994</v>
      </c>
      <c r="AP52" s="332">
        <v>68516</v>
      </c>
      <c r="AQ52" s="333">
        <v>-18.2</v>
      </c>
      <c r="AR52" s="334">
        <v>85.8</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648637</v>
      </c>
      <c r="AN53" s="322">
        <v>88976</v>
      </c>
      <c r="AO53" s="323">
        <v>-20.5</v>
      </c>
      <c r="AP53" s="324">
        <v>138402</v>
      </c>
      <c r="AQ53" s="325">
        <v>10.4</v>
      </c>
      <c r="AR53" s="326">
        <v>-30.9</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491243</v>
      </c>
      <c r="AN54" s="330">
        <v>67386</v>
      </c>
      <c r="AO54" s="331">
        <v>46</v>
      </c>
      <c r="AP54" s="332">
        <v>70652</v>
      </c>
      <c r="AQ54" s="333">
        <v>3.1</v>
      </c>
      <c r="AR54" s="334">
        <v>42.9</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672959</v>
      </c>
      <c r="AN55" s="322">
        <v>94810</v>
      </c>
      <c r="AO55" s="323">
        <v>6.6</v>
      </c>
      <c r="AP55" s="324">
        <v>146367</v>
      </c>
      <c r="AQ55" s="325">
        <v>5.8</v>
      </c>
      <c r="AR55" s="326">
        <v>0.8</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356375</v>
      </c>
      <c r="AN56" s="330">
        <v>50208</v>
      </c>
      <c r="AO56" s="331">
        <v>-25.5</v>
      </c>
      <c r="AP56" s="332">
        <v>79441</v>
      </c>
      <c r="AQ56" s="333">
        <v>12.4</v>
      </c>
      <c r="AR56" s="334">
        <v>-37.9</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992338</v>
      </c>
      <c r="AN57" s="322">
        <v>145036</v>
      </c>
      <c r="AO57" s="323">
        <v>53</v>
      </c>
      <c r="AP57" s="324">
        <v>165181</v>
      </c>
      <c r="AQ57" s="325">
        <v>12.9</v>
      </c>
      <c r="AR57" s="326">
        <v>40.1</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474132</v>
      </c>
      <c r="AN58" s="330">
        <v>69297</v>
      </c>
      <c r="AO58" s="331">
        <v>38</v>
      </c>
      <c r="AP58" s="332">
        <v>82246</v>
      </c>
      <c r="AQ58" s="333">
        <v>3.5</v>
      </c>
      <c r="AR58" s="334">
        <v>34.5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1055054</v>
      </c>
      <c r="AN59" s="322">
        <v>158918</v>
      </c>
      <c r="AO59" s="323">
        <v>9.6</v>
      </c>
      <c r="AP59" s="324">
        <v>166234</v>
      </c>
      <c r="AQ59" s="325">
        <v>0.6</v>
      </c>
      <c r="AR59" s="326">
        <v>9</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648232</v>
      </c>
      <c r="AN60" s="330">
        <v>97640</v>
      </c>
      <c r="AO60" s="331">
        <v>40.9</v>
      </c>
      <c r="AP60" s="332">
        <v>89789</v>
      </c>
      <c r="AQ60" s="333">
        <v>9.1999999999999993</v>
      </c>
      <c r="AR60" s="334">
        <v>31.7</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842155</v>
      </c>
      <c r="AN61" s="337">
        <v>119939</v>
      </c>
      <c r="AO61" s="338">
        <v>12.6</v>
      </c>
      <c r="AP61" s="339">
        <v>148315</v>
      </c>
      <c r="AQ61" s="340">
        <v>3.2</v>
      </c>
      <c r="AR61" s="326">
        <v>9.4</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463421</v>
      </c>
      <c r="AN62" s="330">
        <v>66139</v>
      </c>
      <c r="AO62" s="331">
        <v>33.4</v>
      </c>
      <c r="AP62" s="332">
        <v>78129</v>
      </c>
      <c r="AQ62" s="333">
        <v>2</v>
      </c>
      <c r="AR62" s="334">
        <v>31.4</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3NURH8+uslEooE+TpLfmsxOdn3qprO9/DlpsOFph0WhGn4r2t5jWbqS9Tg0zSfVu3KKrxDxSAHJTW+KGNRpMMg==" saltValue="D63Lph64Czs2KMpWDZGd0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zlB2zTqXKk54okj1c7E5eHJqtIc60ap+bjGyH5HIq61HHWHB0YWOY6KXtvT986xVKMqmvCKzTuG8AnHovtCyA==" saltValue="Mup1MsA9K4KeTn+Um2wQR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dT1Z9stGVgRl4wi29XaCAH1cLUEcnYrxEAFu2MbkfplB/YEvaMRNiciZOEeSE6f5RjCw+y+72+zn8WlURErUfg==" saltValue="Jm+3bo5Y4EonttNAjU7ZC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64.86</v>
      </c>
      <c r="G47" s="12">
        <v>56.11</v>
      </c>
      <c r="H47" s="12">
        <v>53.68</v>
      </c>
      <c r="I47" s="12">
        <v>48.41</v>
      </c>
      <c r="J47" s="13">
        <v>54.98</v>
      </c>
    </row>
    <row r="48" spans="2:10" ht="57.75" customHeight="1" x14ac:dyDescent="0.2">
      <c r="B48" s="14"/>
      <c r="C48" s="1177" t="s">
        <v>4</v>
      </c>
      <c r="D48" s="1177"/>
      <c r="E48" s="1178"/>
      <c r="F48" s="15">
        <v>4.42</v>
      </c>
      <c r="G48" s="16">
        <v>8.6</v>
      </c>
      <c r="H48" s="16">
        <v>12.31</v>
      </c>
      <c r="I48" s="16">
        <v>14.24</v>
      </c>
      <c r="J48" s="17">
        <v>12.36</v>
      </c>
    </row>
    <row r="49" spans="2:10" ht="57.75" customHeight="1" thickBot="1" x14ac:dyDescent="0.25">
      <c r="B49" s="18"/>
      <c r="C49" s="1179" t="s">
        <v>5</v>
      </c>
      <c r="D49" s="1179"/>
      <c r="E49" s="1180"/>
      <c r="F49" s="19" t="s">
        <v>530</v>
      </c>
      <c r="G49" s="20" t="s">
        <v>531</v>
      </c>
      <c r="H49" s="20" t="s">
        <v>532</v>
      </c>
      <c r="I49" s="20" t="s">
        <v>533</v>
      </c>
      <c r="J49" s="21">
        <v>5.04</v>
      </c>
    </row>
    <row r="50" spans="2:10" ht="13" x14ac:dyDescent="0.2"/>
  </sheetData>
  <sheetProtection algorithmName="SHA-512" hashValue="dRAbk95zSTZCvu4TETZvhogLjHznSCtA6NoLr8YeMqnWa3s4MerSRMGvnGUZgbFFfkmgfflIJY5rsyBm6ShJHA==" saltValue="8caWAYaxvwffkBLJ+dEa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534</v>
      </c>
      <c r="D34" s="1187"/>
      <c r="E34" s="1188"/>
      <c r="F34" s="32">
        <v>14.34</v>
      </c>
      <c r="G34" s="33">
        <v>14.27</v>
      </c>
      <c r="H34" s="33">
        <v>12.86</v>
      </c>
      <c r="I34" s="33">
        <v>13.78</v>
      </c>
      <c r="J34" s="34">
        <v>13.11</v>
      </c>
      <c r="K34" s="22"/>
      <c r="L34" s="22"/>
      <c r="M34" s="22"/>
      <c r="N34" s="22"/>
      <c r="O34" s="22"/>
      <c r="P34" s="22"/>
    </row>
    <row r="35" spans="1:16" ht="39" customHeight="1" x14ac:dyDescent="0.2">
      <c r="A35" s="22"/>
      <c r="B35" s="35"/>
      <c r="C35" s="1181" t="s">
        <v>535</v>
      </c>
      <c r="D35" s="1182"/>
      <c r="E35" s="1183"/>
      <c r="F35" s="36">
        <v>4.41</v>
      </c>
      <c r="G35" s="37">
        <v>8.59</v>
      </c>
      <c r="H35" s="37">
        <v>12.3</v>
      </c>
      <c r="I35" s="37">
        <v>12.53</v>
      </c>
      <c r="J35" s="38">
        <v>10.57</v>
      </c>
      <c r="K35" s="22"/>
      <c r="L35" s="22"/>
      <c r="M35" s="22"/>
      <c r="N35" s="22"/>
      <c r="O35" s="22"/>
      <c r="P35" s="22"/>
    </row>
    <row r="36" spans="1:16" ht="39" customHeight="1" x14ac:dyDescent="0.2">
      <c r="A36" s="22"/>
      <c r="B36" s="35"/>
      <c r="C36" s="1181" t="s">
        <v>536</v>
      </c>
      <c r="D36" s="1182"/>
      <c r="E36" s="1183"/>
      <c r="F36" s="36">
        <v>22.79</v>
      </c>
      <c r="G36" s="37">
        <v>22.57</v>
      </c>
      <c r="H36" s="37">
        <v>15.33</v>
      </c>
      <c r="I36" s="37">
        <v>9.66</v>
      </c>
      <c r="J36" s="38">
        <v>9.39</v>
      </c>
      <c r="K36" s="22"/>
      <c r="L36" s="22"/>
      <c r="M36" s="22"/>
      <c r="N36" s="22"/>
      <c r="O36" s="22"/>
      <c r="P36" s="22"/>
    </row>
    <row r="37" spans="1:16" ht="39" customHeight="1" x14ac:dyDescent="0.2">
      <c r="A37" s="22"/>
      <c r="B37" s="35"/>
      <c r="C37" s="1181" t="s">
        <v>537</v>
      </c>
      <c r="D37" s="1182"/>
      <c r="E37" s="1183"/>
      <c r="F37" s="36">
        <v>4.9400000000000004</v>
      </c>
      <c r="G37" s="37">
        <v>4.6100000000000003</v>
      </c>
      <c r="H37" s="37">
        <v>4.1900000000000004</v>
      </c>
      <c r="I37" s="37">
        <v>3.21</v>
      </c>
      <c r="J37" s="38">
        <v>3.38</v>
      </c>
      <c r="K37" s="22"/>
      <c r="L37" s="22"/>
      <c r="M37" s="22"/>
      <c r="N37" s="22"/>
      <c r="O37" s="22"/>
      <c r="P37" s="22"/>
    </row>
    <row r="38" spans="1:16" ht="39" customHeight="1" x14ac:dyDescent="0.2">
      <c r="A38" s="22"/>
      <c r="B38" s="35"/>
      <c r="C38" s="1181" t="s">
        <v>538</v>
      </c>
      <c r="D38" s="1182"/>
      <c r="E38" s="1183"/>
      <c r="F38" s="36" t="s">
        <v>486</v>
      </c>
      <c r="G38" s="37" t="s">
        <v>486</v>
      </c>
      <c r="H38" s="37" t="s">
        <v>486</v>
      </c>
      <c r="I38" s="37">
        <v>1.7</v>
      </c>
      <c r="J38" s="38">
        <v>1.78</v>
      </c>
      <c r="K38" s="22"/>
      <c r="L38" s="22"/>
      <c r="M38" s="22"/>
      <c r="N38" s="22"/>
      <c r="O38" s="22"/>
      <c r="P38" s="22"/>
    </row>
    <row r="39" spans="1:16" ht="39" customHeight="1" x14ac:dyDescent="0.2">
      <c r="A39" s="22"/>
      <c r="B39" s="35"/>
      <c r="C39" s="1181" t="s">
        <v>539</v>
      </c>
      <c r="D39" s="1182"/>
      <c r="E39" s="1183"/>
      <c r="F39" s="36">
        <v>1.1299999999999999</v>
      </c>
      <c r="G39" s="37">
        <v>0.9</v>
      </c>
      <c r="H39" s="37">
        <v>0.81</v>
      </c>
      <c r="I39" s="37">
        <v>1.71</v>
      </c>
      <c r="J39" s="38">
        <v>1.69</v>
      </c>
      <c r="K39" s="22"/>
      <c r="L39" s="22"/>
      <c r="M39" s="22"/>
      <c r="N39" s="22"/>
      <c r="O39" s="22"/>
      <c r="P39" s="22"/>
    </row>
    <row r="40" spans="1:16" ht="39" customHeight="1" x14ac:dyDescent="0.2">
      <c r="A40" s="22"/>
      <c r="B40" s="35"/>
      <c r="C40" s="1181" t="s">
        <v>540</v>
      </c>
      <c r="D40" s="1182"/>
      <c r="E40" s="1183"/>
      <c r="F40" s="36">
        <v>0.01</v>
      </c>
      <c r="G40" s="37">
        <v>0.01</v>
      </c>
      <c r="H40" s="37">
        <v>0.01</v>
      </c>
      <c r="I40" s="37">
        <v>0.01</v>
      </c>
      <c r="J40" s="38">
        <v>0.04</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541</v>
      </c>
      <c r="D42" s="1182"/>
      <c r="E42" s="1183"/>
      <c r="F42" s="36" t="s">
        <v>486</v>
      </c>
      <c r="G42" s="37" t="s">
        <v>486</v>
      </c>
      <c r="H42" s="37" t="s">
        <v>486</v>
      </c>
      <c r="I42" s="37" t="s">
        <v>486</v>
      </c>
      <c r="J42" s="38" t="s">
        <v>486</v>
      </c>
      <c r="K42" s="22"/>
      <c r="L42" s="22"/>
      <c r="M42" s="22"/>
      <c r="N42" s="22"/>
      <c r="O42" s="22"/>
      <c r="P42" s="22"/>
    </row>
    <row r="43" spans="1:16" ht="39" customHeight="1" thickBot="1" x14ac:dyDescent="0.25">
      <c r="A43" s="22"/>
      <c r="B43" s="40"/>
      <c r="C43" s="1184" t="s">
        <v>542</v>
      </c>
      <c r="D43" s="1185"/>
      <c r="E43" s="1186"/>
      <c r="F43" s="41" t="s">
        <v>486</v>
      </c>
      <c r="G43" s="42" t="s">
        <v>486</v>
      </c>
      <c r="H43" s="42" t="s">
        <v>486</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M5YsqZFRnSEu7upqrTsC3kJgAAI/joJ8ZeHj6Zu/K2QPqM/DEsDoBZL1haGqJpLTqbKUbb896Jbhkg0LwwDgA==" saltValue="8+yU+jF3/aBN2GVgujvu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600</v>
      </c>
      <c r="L45" s="60">
        <v>566</v>
      </c>
      <c r="M45" s="60">
        <v>560</v>
      </c>
      <c r="N45" s="60">
        <v>552</v>
      </c>
      <c r="O45" s="61">
        <v>508</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2">
      <c r="A48" s="48"/>
      <c r="B48" s="1214"/>
      <c r="C48" s="1215"/>
      <c r="D48" s="62"/>
      <c r="E48" s="1191" t="s">
        <v>13</v>
      </c>
      <c r="F48" s="1191"/>
      <c r="G48" s="1191"/>
      <c r="H48" s="1191"/>
      <c r="I48" s="1191"/>
      <c r="J48" s="1192"/>
      <c r="K48" s="63">
        <v>0</v>
      </c>
      <c r="L48" s="64">
        <v>0</v>
      </c>
      <c r="M48" s="64">
        <v>0</v>
      </c>
      <c r="N48" s="64">
        <v>0</v>
      </c>
      <c r="O48" s="65">
        <v>0</v>
      </c>
      <c r="P48" s="48"/>
      <c r="Q48" s="48"/>
      <c r="R48" s="48"/>
      <c r="S48" s="48"/>
      <c r="T48" s="48"/>
      <c r="U48" s="48"/>
    </row>
    <row r="49" spans="1:21" ht="30.75" customHeight="1" x14ac:dyDescent="0.2">
      <c r="A49" s="48"/>
      <c r="B49" s="1214"/>
      <c r="C49" s="1215"/>
      <c r="D49" s="62"/>
      <c r="E49" s="1191" t="s">
        <v>14</v>
      </c>
      <c r="F49" s="1191"/>
      <c r="G49" s="1191"/>
      <c r="H49" s="1191"/>
      <c r="I49" s="1191"/>
      <c r="J49" s="1192"/>
      <c r="K49" s="63">
        <v>67</v>
      </c>
      <c r="L49" s="64">
        <v>50</v>
      </c>
      <c r="M49" s="64">
        <v>24</v>
      </c>
      <c r="N49" s="64">
        <v>26</v>
      </c>
      <c r="O49" s="65">
        <v>27</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486</v>
      </c>
      <c r="L50" s="64" t="s">
        <v>486</v>
      </c>
      <c r="M50" s="64" t="s">
        <v>486</v>
      </c>
      <c r="N50" s="64" t="s">
        <v>486</v>
      </c>
      <c r="O50" s="65" t="s">
        <v>486</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531</v>
      </c>
      <c r="L52" s="64">
        <v>490</v>
      </c>
      <c r="M52" s="64">
        <v>452</v>
      </c>
      <c r="N52" s="64">
        <v>433</v>
      </c>
      <c r="O52" s="65">
        <v>403</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136</v>
      </c>
      <c r="L53" s="69">
        <v>126</v>
      </c>
      <c r="M53" s="69">
        <v>132</v>
      </c>
      <c r="N53" s="69">
        <v>145</v>
      </c>
      <c r="O53" s="70">
        <v>132</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xXr6taoTLTfFruwnlw88ZG0ccxzjuHCgdlRYL2CLljbS8My3oOXu6CinkPyq7K9fOHFeweJwJp5WX3FtnxV3g==" saltValue="AexASp/ho4k0iW01jqC+0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2" t="s">
        <v>30</v>
      </c>
      <c r="C41" s="1233"/>
      <c r="D41" s="105"/>
      <c r="E41" s="1234" t="s">
        <v>31</v>
      </c>
      <c r="F41" s="1234"/>
      <c r="G41" s="1234"/>
      <c r="H41" s="1235"/>
      <c r="I41" s="343">
        <v>4357</v>
      </c>
      <c r="J41" s="344">
        <v>4008</v>
      </c>
      <c r="K41" s="344">
        <v>3566</v>
      </c>
      <c r="L41" s="344">
        <v>3166</v>
      </c>
      <c r="M41" s="345">
        <v>2918</v>
      </c>
    </row>
    <row r="42" spans="2:13" ht="27.75" customHeight="1" x14ac:dyDescent="0.2">
      <c r="B42" s="1222"/>
      <c r="C42" s="1223"/>
      <c r="D42" s="106"/>
      <c r="E42" s="1226" t="s">
        <v>32</v>
      </c>
      <c r="F42" s="1226"/>
      <c r="G42" s="1226"/>
      <c r="H42" s="1227"/>
      <c r="I42" s="346">
        <v>121</v>
      </c>
      <c r="J42" s="347">
        <v>68</v>
      </c>
      <c r="K42" s="347">
        <v>116</v>
      </c>
      <c r="L42" s="347">
        <v>97</v>
      </c>
      <c r="M42" s="348">
        <v>508</v>
      </c>
    </row>
    <row r="43" spans="2:13" ht="27.75" customHeight="1" x14ac:dyDescent="0.2">
      <c r="B43" s="1222"/>
      <c r="C43" s="1223"/>
      <c r="D43" s="106"/>
      <c r="E43" s="1226" t="s">
        <v>33</v>
      </c>
      <c r="F43" s="1226"/>
      <c r="G43" s="1226"/>
      <c r="H43" s="1227"/>
      <c r="I43" s="346" t="s">
        <v>486</v>
      </c>
      <c r="J43" s="347" t="s">
        <v>486</v>
      </c>
      <c r="K43" s="347" t="s">
        <v>486</v>
      </c>
      <c r="L43" s="347" t="s">
        <v>486</v>
      </c>
      <c r="M43" s="348" t="s">
        <v>486</v>
      </c>
    </row>
    <row r="44" spans="2:13" ht="27.75" customHeight="1" x14ac:dyDescent="0.2">
      <c r="B44" s="1222"/>
      <c r="C44" s="1223"/>
      <c r="D44" s="106"/>
      <c r="E44" s="1226" t="s">
        <v>34</v>
      </c>
      <c r="F44" s="1226"/>
      <c r="G44" s="1226"/>
      <c r="H44" s="1227"/>
      <c r="I44" s="346">
        <v>251</v>
      </c>
      <c r="J44" s="347">
        <v>221</v>
      </c>
      <c r="K44" s="347">
        <v>212</v>
      </c>
      <c r="L44" s="347">
        <v>206</v>
      </c>
      <c r="M44" s="348">
        <v>189</v>
      </c>
    </row>
    <row r="45" spans="2:13" ht="27.75" customHeight="1" x14ac:dyDescent="0.2">
      <c r="B45" s="1222"/>
      <c r="C45" s="1223"/>
      <c r="D45" s="106"/>
      <c r="E45" s="1226" t="s">
        <v>35</v>
      </c>
      <c r="F45" s="1226"/>
      <c r="G45" s="1226"/>
      <c r="H45" s="1227"/>
      <c r="I45" s="346">
        <v>1544</v>
      </c>
      <c r="J45" s="347">
        <v>1488</v>
      </c>
      <c r="K45" s="347">
        <v>1542</v>
      </c>
      <c r="L45" s="347">
        <v>1516</v>
      </c>
      <c r="M45" s="348">
        <v>1509</v>
      </c>
    </row>
    <row r="46" spans="2:13" ht="27.75" customHeight="1" x14ac:dyDescent="0.2">
      <c r="B46" s="1222"/>
      <c r="C46" s="1223"/>
      <c r="D46" s="107"/>
      <c r="E46" s="1226" t="s">
        <v>36</v>
      </c>
      <c r="F46" s="1226"/>
      <c r="G46" s="1226"/>
      <c r="H46" s="1227"/>
      <c r="I46" s="346" t="s">
        <v>486</v>
      </c>
      <c r="J46" s="347" t="s">
        <v>486</v>
      </c>
      <c r="K46" s="347" t="s">
        <v>486</v>
      </c>
      <c r="L46" s="347" t="s">
        <v>486</v>
      </c>
      <c r="M46" s="348" t="s">
        <v>486</v>
      </c>
    </row>
    <row r="47" spans="2:13" ht="27.75" customHeight="1" x14ac:dyDescent="0.2">
      <c r="B47" s="1222"/>
      <c r="C47" s="1223"/>
      <c r="D47" s="108"/>
      <c r="E47" s="1236" t="s">
        <v>37</v>
      </c>
      <c r="F47" s="1237"/>
      <c r="G47" s="1237"/>
      <c r="H47" s="1238"/>
      <c r="I47" s="346" t="s">
        <v>486</v>
      </c>
      <c r="J47" s="347" t="s">
        <v>486</v>
      </c>
      <c r="K47" s="347" t="s">
        <v>486</v>
      </c>
      <c r="L47" s="347" t="s">
        <v>486</v>
      </c>
      <c r="M47" s="348" t="s">
        <v>486</v>
      </c>
    </row>
    <row r="48" spans="2:13" ht="27.75" customHeight="1" x14ac:dyDescent="0.2">
      <c r="B48" s="1222"/>
      <c r="C48" s="1223"/>
      <c r="D48" s="106"/>
      <c r="E48" s="1226" t="s">
        <v>38</v>
      </c>
      <c r="F48" s="1226"/>
      <c r="G48" s="1226"/>
      <c r="H48" s="1227"/>
      <c r="I48" s="346" t="s">
        <v>486</v>
      </c>
      <c r="J48" s="347" t="s">
        <v>486</v>
      </c>
      <c r="K48" s="347" t="s">
        <v>486</v>
      </c>
      <c r="L48" s="347" t="s">
        <v>486</v>
      </c>
      <c r="M48" s="348" t="s">
        <v>486</v>
      </c>
    </row>
    <row r="49" spans="2:13" ht="27.75" customHeight="1" x14ac:dyDescent="0.2">
      <c r="B49" s="1224"/>
      <c r="C49" s="1225"/>
      <c r="D49" s="106"/>
      <c r="E49" s="1226" t="s">
        <v>39</v>
      </c>
      <c r="F49" s="1226"/>
      <c r="G49" s="1226"/>
      <c r="H49" s="1227"/>
      <c r="I49" s="346" t="s">
        <v>486</v>
      </c>
      <c r="J49" s="347" t="s">
        <v>486</v>
      </c>
      <c r="K49" s="347" t="s">
        <v>486</v>
      </c>
      <c r="L49" s="347" t="s">
        <v>486</v>
      </c>
      <c r="M49" s="348" t="s">
        <v>486</v>
      </c>
    </row>
    <row r="50" spans="2:13" ht="27.75" customHeight="1" x14ac:dyDescent="0.2">
      <c r="B50" s="1220" t="s">
        <v>40</v>
      </c>
      <c r="C50" s="1221"/>
      <c r="D50" s="109"/>
      <c r="E50" s="1226" t="s">
        <v>41</v>
      </c>
      <c r="F50" s="1226"/>
      <c r="G50" s="1226"/>
      <c r="H50" s="1227"/>
      <c r="I50" s="346">
        <v>5802</v>
      </c>
      <c r="J50" s="347">
        <v>5963</v>
      </c>
      <c r="K50" s="347">
        <v>5230</v>
      </c>
      <c r="L50" s="347">
        <v>6335</v>
      </c>
      <c r="M50" s="348">
        <v>5584</v>
      </c>
    </row>
    <row r="51" spans="2:13" ht="27.75" customHeight="1" x14ac:dyDescent="0.2">
      <c r="B51" s="1222"/>
      <c r="C51" s="1223"/>
      <c r="D51" s="106"/>
      <c r="E51" s="1226" t="s">
        <v>42</v>
      </c>
      <c r="F51" s="1226"/>
      <c r="G51" s="1226"/>
      <c r="H51" s="1227"/>
      <c r="I51" s="346" t="s">
        <v>486</v>
      </c>
      <c r="J51" s="347" t="s">
        <v>486</v>
      </c>
      <c r="K51" s="347" t="s">
        <v>486</v>
      </c>
      <c r="L51" s="347" t="s">
        <v>486</v>
      </c>
      <c r="M51" s="348" t="s">
        <v>486</v>
      </c>
    </row>
    <row r="52" spans="2:13" ht="27.75" customHeight="1" x14ac:dyDescent="0.2">
      <c r="B52" s="1224"/>
      <c r="C52" s="1225"/>
      <c r="D52" s="106"/>
      <c r="E52" s="1226" t="s">
        <v>43</v>
      </c>
      <c r="F52" s="1226"/>
      <c r="G52" s="1226"/>
      <c r="H52" s="1227"/>
      <c r="I52" s="346">
        <v>3971</v>
      </c>
      <c r="J52" s="347">
        <v>3717</v>
      </c>
      <c r="K52" s="347">
        <v>3366</v>
      </c>
      <c r="L52" s="347">
        <v>3041</v>
      </c>
      <c r="M52" s="348">
        <v>2791</v>
      </c>
    </row>
    <row r="53" spans="2:13" ht="27.75" customHeight="1" thickBot="1" x14ac:dyDescent="0.25">
      <c r="B53" s="1228" t="s">
        <v>19</v>
      </c>
      <c r="C53" s="1229"/>
      <c r="D53" s="110"/>
      <c r="E53" s="1230" t="s">
        <v>44</v>
      </c>
      <c r="F53" s="1230"/>
      <c r="G53" s="1230"/>
      <c r="H53" s="1231"/>
      <c r="I53" s="349">
        <v>-3500</v>
      </c>
      <c r="J53" s="350">
        <v>-3895</v>
      </c>
      <c r="K53" s="350">
        <v>-3160</v>
      </c>
      <c r="L53" s="350">
        <v>-4390</v>
      </c>
      <c r="M53" s="351">
        <v>-3250</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dLAP/q+2RS1FNUvY6hMIIAiEdJ3Wl9G2r2yASq3/h9QpgpDx+rKbLE0vklbxdswQPgq1L3f8LsmTSgBpv5AamA==" saltValue="YpZZOsT588eda2lggRsZn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90" zoomScaleNormal="9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1874</v>
      </c>
      <c r="G55" s="352">
        <v>1676</v>
      </c>
      <c r="H55" s="353">
        <v>1914</v>
      </c>
    </row>
    <row r="56" spans="2:8" ht="52.5" customHeight="1" x14ac:dyDescent="0.2">
      <c r="B56" s="122"/>
      <c r="C56" s="1249" t="s">
        <v>47</v>
      </c>
      <c r="D56" s="1249"/>
      <c r="E56" s="1250"/>
      <c r="F56" s="354">
        <v>54</v>
      </c>
      <c r="G56" s="354">
        <v>79</v>
      </c>
      <c r="H56" s="355">
        <v>104</v>
      </c>
    </row>
    <row r="57" spans="2:8" ht="53.25" customHeight="1" x14ac:dyDescent="0.2">
      <c r="B57" s="122"/>
      <c r="C57" s="1251" t="s">
        <v>48</v>
      </c>
      <c r="D57" s="1251"/>
      <c r="E57" s="1252"/>
      <c r="F57" s="356">
        <v>5303</v>
      </c>
      <c r="G57" s="356">
        <v>5355</v>
      </c>
      <c r="H57" s="357">
        <v>4567</v>
      </c>
    </row>
    <row r="58" spans="2:8" ht="45.75" customHeight="1" x14ac:dyDescent="0.2">
      <c r="B58" s="123"/>
      <c r="C58" s="1239" t="s">
        <v>558</v>
      </c>
      <c r="D58" s="1240"/>
      <c r="E58" s="1241"/>
      <c r="F58" s="358">
        <v>1898</v>
      </c>
      <c r="G58" s="358">
        <v>2198</v>
      </c>
      <c r="H58" s="359">
        <v>2018</v>
      </c>
    </row>
    <row r="59" spans="2:8" ht="45.75" customHeight="1" x14ac:dyDescent="0.2">
      <c r="B59" s="123"/>
      <c r="C59" s="1239" t="s">
        <v>559</v>
      </c>
      <c r="D59" s="1240"/>
      <c r="E59" s="1241"/>
      <c r="F59" s="358">
        <v>1961</v>
      </c>
      <c r="G59" s="358">
        <v>1704</v>
      </c>
      <c r="H59" s="359">
        <v>1108</v>
      </c>
    </row>
    <row r="60" spans="2:8" ht="45.75" customHeight="1" x14ac:dyDescent="0.2">
      <c r="B60" s="123"/>
      <c r="C60" s="1239" t="s">
        <v>560</v>
      </c>
      <c r="D60" s="1240"/>
      <c r="E60" s="1241"/>
      <c r="F60" s="358">
        <v>1001</v>
      </c>
      <c r="G60" s="358">
        <v>1001</v>
      </c>
      <c r="H60" s="359">
        <v>1001</v>
      </c>
    </row>
    <row r="61" spans="2:8" ht="45.75" customHeight="1" x14ac:dyDescent="0.2">
      <c r="B61" s="123"/>
      <c r="C61" s="1239" t="s">
        <v>561</v>
      </c>
      <c r="D61" s="1240"/>
      <c r="E61" s="1241"/>
      <c r="F61" s="358">
        <v>129</v>
      </c>
      <c r="G61" s="358">
        <v>188</v>
      </c>
      <c r="H61" s="359">
        <v>177</v>
      </c>
    </row>
    <row r="62" spans="2:8" ht="45.75" customHeight="1" thickBot="1" x14ac:dyDescent="0.25">
      <c r="B62" s="124"/>
      <c r="C62" s="1242" t="s">
        <v>562</v>
      </c>
      <c r="D62" s="1243"/>
      <c r="E62" s="1244"/>
      <c r="F62" s="360">
        <v>93</v>
      </c>
      <c r="G62" s="360">
        <v>93</v>
      </c>
      <c r="H62" s="361">
        <v>93</v>
      </c>
    </row>
    <row r="63" spans="2:8" ht="52.5" customHeight="1" thickBot="1" x14ac:dyDescent="0.25">
      <c r="B63" s="125"/>
      <c r="C63" s="1245" t="s">
        <v>49</v>
      </c>
      <c r="D63" s="1245"/>
      <c r="E63" s="1246"/>
      <c r="F63" s="362">
        <v>7231</v>
      </c>
      <c r="G63" s="362">
        <v>7110</v>
      </c>
      <c r="H63" s="363">
        <v>6585</v>
      </c>
    </row>
    <row r="64" spans="2:8" ht="13" x14ac:dyDescent="0.2"/>
  </sheetData>
  <sheetProtection algorithmName="SHA-512" hashValue="zv4euKWaGj+cHGKa2wzw2iDfOFpR0Se+WWqFtxAsdMo1YSWoSc1kWOvCqrPUShOzn7+5YhXnNNYGbhExRnkHWQ==" saltValue="lOVM0nGEMPOuFn9cPIr1K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02E62-471D-4EAA-8D47-8D68980BC9F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572</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565</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525</v>
      </c>
      <c r="BQ50" s="1266"/>
      <c r="BR50" s="1266"/>
      <c r="BS50" s="1266"/>
      <c r="BT50" s="1266"/>
      <c r="BU50" s="1266"/>
      <c r="BV50" s="1266"/>
      <c r="BW50" s="1266"/>
      <c r="BX50" s="1266" t="s">
        <v>526</v>
      </c>
      <c r="BY50" s="1266"/>
      <c r="BZ50" s="1266"/>
      <c r="CA50" s="1266"/>
      <c r="CB50" s="1266"/>
      <c r="CC50" s="1266"/>
      <c r="CD50" s="1266"/>
      <c r="CE50" s="1266"/>
      <c r="CF50" s="1266" t="s">
        <v>527</v>
      </c>
      <c r="CG50" s="1266"/>
      <c r="CH50" s="1266"/>
      <c r="CI50" s="1266"/>
      <c r="CJ50" s="1266"/>
      <c r="CK50" s="1266"/>
      <c r="CL50" s="1266"/>
      <c r="CM50" s="1266"/>
      <c r="CN50" s="1266" t="s">
        <v>528</v>
      </c>
      <c r="CO50" s="1266"/>
      <c r="CP50" s="1266"/>
      <c r="CQ50" s="1266"/>
      <c r="CR50" s="1266"/>
      <c r="CS50" s="1266"/>
      <c r="CT50" s="1266"/>
      <c r="CU50" s="1266"/>
      <c r="CV50" s="1266" t="s">
        <v>529</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566</v>
      </c>
      <c r="AO51" s="1269"/>
      <c r="AP51" s="1269"/>
      <c r="AQ51" s="1269"/>
      <c r="AR51" s="1269"/>
      <c r="AS51" s="1269"/>
      <c r="AT51" s="1269"/>
      <c r="AU51" s="1269"/>
      <c r="AV51" s="1269"/>
      <c r="AW51" s="1269"/>
      <c r="AX51" s="1269"/>
      <c r="AY51" s="1269"/>
      <c r="AZ51" s="1269"/>
      <c r="BA51" s="1269"/>
      <c r="BB51" s="1269" t="s">
        <v>567</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568</v>
      </c>
      <c r="BC53" s="1269"/>
      <c r="BD53" s="1269"/>
      <c r="BE53" s="1269"/>
      <c r="BF53" s="1269"/>
      <c r="BG53" s="1269"/>
      <c r="BH53" s="1269"/>
      <c r="BI53" s="1269"/>
      <c r="BJ53" s="1269"/>
      <c r="BK53" s="1269"/>
      <c r="BL53" s="1269"/>
      <c r="BM53" s="1269"/>
      <c r="BN53" s="1269"/>
      <c r="BO53" s="1269"/>
      <c r="BP53" s="1267">
        <v>69.599999999999994</v>
      </c>
      <c r="BQ53" s="1267"/>
      <c r="BR53" s="1267"/>
      <c r="BS53" s="1267"/>
      <c r="BT53" s="1267"/>
      <c r="BU53" s="1267"/>
      <c r="BV53" s="1267"/>
      <c r="BW53" s="1267"/>
      <c r="BX53" s="1267">
        <v>76.2</v>
      </c>
      <c r="BY53" s="1267"/>
      <c r="BZ53" s="1267"/>
      <c r="CA53" s="1267"/>
      <c r="CB53" s="1267"/>
      <c r="CC53" s="1267"/>
      <c r="CD53" s="1267"/>
      <c r="CE53" s="1267"/>
      <c r="CF53" s="1267">
        <v>77.5</v>
      </c>
      <c r="CG53" s="1267"/>
      <c r="CH53" s="1267"/>
      <c r="CI53" s="1267"/>
      <c r="CJ53" s="1267"/>
      <c r="CK53" s="1267"/>
      <c r="CL53" s="1267"/>
      <c r="CM53" s="1267"/>
      <c r="CN53" s="1267">
        <v>71.599999999999994</v>
      </c>
      <c r="CO53" s="1267"/>
      <c r="CP53" s="1267"/>
      <c r="CQ53" s="1267"/>
      <c r="CR53" s="1267"/>
      <c r="CS53" s="1267"/>
      <c r="CT53" s="1267"/>
      <c r="CU53" s="1267"/>
      <c r="CV53" s="1267">
        <v>71.8</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569</v>
      </c>
      <c r="AO55" s="1266"/>
      <c r="AP55" s="1266"/>
      <c r="AQ55" s="1266"/>
      <c r="AR55" s="1266"/>
      <c r="AS55" s="1266"/>
      <c r="AT55" s="1266"/>
      <c r="AU55" s="1266"/>
      <c r="AV55" s="1266"/>
      <c r="AW55" s="1266"/>
      <c r="AX55" s="1266"/>
      <c r="AY55" s="1266"/>
      <c r="AZ55" s="1266"/>
      <c r="BA55" s="1266"/>
      <c r="BB55" s="1269" t="s">
        <v>567</v>
      </c>
      <c r="BC55" s="1269"/>
      <c r="BD55" s="1269"/>
      <c r="BE55" s="1269"/>
      <c r="BF55" s="1269"/>
      <c r="BG55" s="1269"/>
      <c r="BH55" s="1269"/>
      <c r="BI55" s="1269"/>
      <c r="BJ55" s="1269"/>
      <c r="BK55" s="1269"/>
      <c r="BL55" s="1269"/>
      <c r="BM55" s="1269"/>
      <c r="BN55" s="1269"/>
      <c r="BO55" s="1269"/>
      <c r="BP55" s="1267">
        <v>3.4</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568</v>
      </c>
      <c r="BC57" s="1269"/>
      <c r="BD57" s="1269"/>
      <c r="BE57" s="1269"/>
      <c r="BF57" s="1269"/>
      <c r="BG57" s="1269"/>
      <c r="BH57" s="1269"/>
      <c r="BI57" s="1269"/>
      <c r="BJ57" s="1269"/>
      <c r="BK57" s="1269"/>
      <c r="BL57" s="1269"/>
      <c r="BM57" s="1269"/>
      <c r="BN57" s="1269"/>
      <c r="BO57" s="1269"/>
      <c r="BP57" s="1267">
        <v>62.8</v>
      </c>
      <c r="BQ57" s="1267"/>
      <c r="BR57" s="1267"/>
      <c r="BS57" s="1267"/>
      <c r="BT57" s="1267"/>
      <c r="BU57" s="1267"/>
      <c r="BV57" s="1267"/>
      <c r="BW57" s="1267"/>
      <c r="BX57" s="1267">
        <v>62.7</v>
      </c>
      <c r="BY57" s="1267"/>
      <c r="BZ57" s="1267"/>
      <c r="CA57" s="1267"/>
      <c r="CB57" s="1267"/>
      <c r="CC57" s="1267"/>
      <c r="CD57" s="1267"/>
      <c r="CE57" s="1267"/>
      <c r="CF57" s="1267">
        <v>63.1</v>
      </c>
      <c r="CG57" s="1267"/>
      <c r="CH57" s="1267"/>
      <c r="CI57" s="1267"/>
      <c r="CJ57" s="1267"/>
      <c r="CK57" s="1267"/>
      <c r="CL57" s="1267"/>
      <c r="CM57" s="1267"/>
      <c r="CN57" s="1267">
        <v>64</v>
      </c>
      <c r="CO57" s="1267"/>
      <c r="CP57" s="1267"/>
      <c r="CQ57" s="1267"/>
      <c r="CR57" s="1267"/>
      <c r="CS57" s="1267"/>
      <c r="CT57" s="1267"/>
      <c r="CU57" s="1267"/>
      <c r="CV57" s="1267">
        <v>64</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570</v>
      </c>
    </row>
    <row r="64" spans="1:109" ht="13" x14ac:dyDescent="0.2">
      <c r="B64" s="372"/>
      <c r="G64" s="379"/>
      <c r="I64" s="392"/>
      <c r="J64" s="392"/>
      <c r="K64" s="392"/>
      <c r="L64" s="392"/>
      <c r="M64" s="392"/>
      <c r="N64" s="393"/>
      <c r="AM64" s="379"/>
      <c r="AN64" s="379" t="s">
        <v>564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573</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565</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525</v>
      </c>
      <c r="BQ72" s="1266"/>
      <c r="BR72" s="1266"/>
      <c r="BS72" s="1266"/>
      <c r="BT72" s="1266"/>
      <c r="BU72" s="1266"/>
      <c r="BV72" s="1266"/>
      <c r="BW72" s="1266"/>
      <c r="BX72" s="1266" t="s">
        <v>526</v>
      </c>
      <c r="BY72" s="1266"/>
      <c r="BZ72" s="1266"/>
      <c r="CA72" s="1266"/>
      <c r="CB72" s="1266"/>
      <c r="CC72" s="1266"/>
      <c r="CD72" s="1266"/>
      <c r="CE72" s="1266"/>
      <c r="CF72" s="1266" t="s">
        <v>527</v>
      </c>
      <c r="CG72" s="1266"/>
      <c r="CH72" s="1266"/>
      <c r="CI72" s="1266"/>
      <c r="CJ72" s="1266"/>
      <c r="CK72" s="1266"/>
      <c r="CL72" s="1266"/>
      <c r="CM72" s="1266"/>
      <c r="CN72" s="1266" t="s">
        <v>528</v>
      </c>
      <c r="CO72" s="1266"/>
      <c r="CP72" s="1266"/>
      <c r="CQ72" s="1266"/>
      <c r="CR72" s="1266"/>
      <c r="CS72" s="1266"/>
      <c r="CT72" s="1266"/>
      <c r="CU72" s="1266"/>
      <c r="CV72" s="1266" t="s">
        <v>529</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566</v>
      </c>
      <c r="AO73" s="1269"/>
      <c r="AP73" s="1269"/>
      <c r="AQ73" s="1269"/>
      <c r="AR73" s="1269"/>
      <c r="AS73" s="1269"/>
      <c r="AT73" s="1269"/>
      <c r="AU73" s="1269"/>
      <c r="AV73" s="1269"/>
      <c r="AW73" s="1269"/>
      <c r="AX73" s="1269"/>
      <c r="AY73" s="1269"/>
      <c r="AZ73" s="1269"/>
      <c r="BA73" s="1269"/>
      <c r="BB73" s="1269" t="s">
        <v>567</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571</v>
      </c>
      <c r="BC75" s="1269"/>
      <c r="BD75" s="1269"/>
      <c r="BE75" s="1269"/>
      <c r="BF75" s="1269"/>
      <c r="BG75" s="1269"/>
      <c r="BH75" s="1269"/>
      <c r="BI75" s="1269"/>
      <c r="BJ75" s="1269"/>
      <c r="BK75" s="1269"/>
      <c r="BL75" s="1269"/>
      <c r="BM75" s="1269"/>
      <c r="BN75" s="1269"/>
      <c r="BO75" s="1269"/>
      <c r="BP75" s="1267">
        <v>4.3</v>
      </c>
      <c r="BQ75" s="1267"/>
      <c r="BR75" s="1267"/>
      <c r="BS75" s="1267"/>
      <c r="BT75" s="1267"/>
      <c r="BU75" s="1267"/>
      <c r="BV75" s="1267"/>
      <c r="BW75" s="1267"/>
      <c r="BX75" s="1267">
        <v>4.5999999999999996</v>
      </c>
      <c r="BY75" s="1267"/>
      <c r="BZ75" s="1267"/>
      <c r="CA75" s="1267"/>
      <c r="CB75" s="1267"/>
      <c r="CC75" s="1267"/>
      <c r="CD75" s="1267"/>
      <c r="CE75" s="1267"/>
      <c r="CF75" s="1267">
        <v>4.3</v>
      </c>
      <c r="CG75" s="1267"/>
      <c r="CH75" s="1267"/>
      <c r="CI75" s="1267"/>
      <c r="CJ75" s="1267"/>
      <c r="CK75" s="1267"/>
      <c r="CL75" s="1267"/>
      <c r="CM75" s="1267"/>
      <c r="CN75" s="1267">
        <v>4.3</v>
      </c>
      <c r="CO75" s="1267"/>
      <c r="CP75" s="1267"/>
      <c r="CQ75" s="1267"/>
      <c r="CR75" s="1267"/>
      <c r="CS75" s="1267"/>
      <c r="CT75" s="1267"/>
      <c r="CU75" s="1267"/>
      <c r="CV75" s="1267">
        <v>4.4000000000000004</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569</v>
      </c>
      <c r="AO77" s="1266"/>
      <c r="AP77" s="1266"/>
      <c r="AQ77" s="1266"/>
      <c r="AR77" s="1266"/>
      <c r="AS77" s="1266"/>
      <c r="AT77" s="1266"/>
      <c r="AU77" s="1266"/>
      <c r="AV77" s="1266"/>
      <c r="AW77" s="1266"/>
      <c r="AX77" s="1266"/>
      <c r="AY77" s="1266"/>
      <c r="AZ77" s="1266"/>
      <c r="BA77" s="1266"/>
      <c r="BB77" s="1269" t="s">
        <v>567</v>
      </c>
      <c r="BC77" s="1269"/>
      <c r="BD77" s="1269"/>
      <c r="BE77" s="1269"/>
      <c r="BF77" s="1269"/>
      <c r="BG77" s="1269"/>
      <c r="BH77" s="1269"/>
      <c r="BI77" s="1269"/>
      <c r="BJ77" s="1269"/>
      <c r="BK77" s="1269"/>
      <c r="BL77" s="1269"/>
      <c r="BM77" s="1269"/>
      <c r="BN77" s="1269"/>
      <c r="BO77" s="1269"/>
      <c r="BP77" s="1267">
        <v>3.4</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571</v>
      </c>
      <c r="BC79" s="1269"/>
      <c r="BD79" s="1269"/>
      <c r="BE79" s="1269"/>
      <c r="BF79" s="1269"/>
      <c r="BG79" s="1269"/>
      <c r="BH79" s="1269"/>
      <c r="BI79" s="1269"/>
      <c r="BJ79" s="1269"/>
      <c r="BK79" s="1269"/>
      <c r="BL79" s="1269"/>
      <c r="BM79" s="1269"/>
      <c r="BN79" s="1269"/>
      <c r="BO79" s="1269"/>
      <c r="BP79" s="1267">
        <v>8.8000000000000007</v>
      </c>
      <c r="BQ79" s="1267"/>
      <c r="BR79" s="1267"/>
      <c r="BS79" s="1267"/>
      <c r="BT79" s="1267"/>
      <c r="BU79" s="1267"/>
      <c r="BV79" s="1267"/>
      <c r="BW79" s="1267"/>
      <c r="BX79" s="1267">
        <v>8.3000000000000007</v>
      </c>
      <c r="BY79" s="1267"/>
      <c r="BZ79" s="1267"/>
      <c r="CA79" s="1267"/>
      <c r="CB79" s="1267"/>
      <c r="CC79" s="1267"/>
      <c r="CD79" s="1267"/>
      <c r="CE79" s="1267"/>
      <c r="CF79" s="1267">
        <v>8.1</v>
      </c>
      <c r="CG79" s="1267"/>
      <c r="CH79" s="1267"/>
      <c r="CI79" s="1267"/>
      <c r="CJ79" s="1267"/>
      <c r="CK79" s="1267"/>
      <c r="CL79" s="1267"/>
      <c r="CM79" s="1267"/>
      <c r="CN79" s="1267">
        <v>8.1999999999999993</v>
      </c>
      <c r="CO79" s="1267"/>
      <c r="CP79" s="1267"/>
      <c r="CQ79" s="1267"/>
      <c r="CR79" s="1267"/>
      <c r="CS79" s="1267"/>
      <c r="CT79" s="1267"/>
      <c r="CU79" s="1267"/>
      <c r="CV79" s="1267">
        <v>8.3000000000000007</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V9IzQIj1DbePtZ87LCq0aUwAc5WoqLqCMxNOQ247WRk4HqCmNYM7//gSBtf8SbQLF3mQvd7qlzvWn4SqV0DZng==" saltValue="qvfZVVxbln6yPKshP1Tzd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8814-A73B-4D84-BFE1-D8AC1A218AD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2NQeiNrL+i1884mS2DIk9eaHlnKyBzx9SSd/fHw4HFjvYlg4TtBi+AhWkswkh28VKlklaSUTexqa4+5lLkytSQ==" saltValue="i/fhmGptvfz3BJzmQYs0G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BAF-99DF-4512-86EF-0CE34301F5E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x5eBGyvItVGaUC4b/uxulsEWSWGgtcbN8EUq17xbNfbfudGoyqKvyOWwh4lVQTLhpQGCAcXaL7eBNqoYWlYZjQ==" saltValue="9eQnPdGa0jOSxIDXJlYtX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111954</v>
      </c>
      <c r="E3" s="144"/>
      <c r="F3" s="145">
        <v>125391</v>
      </c>
      <c r="G3" s="146"/>
      <c r="H3" s="147"/>
    </row>
    <row r="4" spans="1:8" x14ac:dyDescent="0.2">
      <c r="A4" s="148"/>
      <c r="B4" s="149"/>
      <c r="C4" s="150"/>
      <c r="D4" s="151">
        <v>46166</v>
      </c>
      <c r="E4" s="152"/>
      <c r="F4" s="153">
        <v>68516</v>
      </c>
      <c r="G4" s="154"/>
      <c r="H4" s="155"/>
    </row>
    <row r="5" spans="1:8" x14ac:dyDescent="0.2">
      <c r="A5" s="136" t="s">
        <v>519</v>
      </c>
      <c r="B5" s="141"/>
      <c r="C5" s="142"/>
      <c r="D5" s="143">
        <v>88976</v>
      </c>
      <c r="E5" s="144"/>
      <c r="F5" s="145">
        <v>138402</v>
      </c>
      <c r="G5" s="146"/>
      <c r="H5" s="147"/>
    </row>
    <row r="6" spans="1:8" x14ac:dyDescent="0.2">
      <c r="A6" s="148"/>
      <c r="B6" s="149"/>
      <c r="C6" s="150"/>
      <c r="D6" s="151">
        <v>67386</v>
      </c>
      <c r="E6" s="152"/>
      <c r="F6" s="153">
        <v>70652</v>
      </c>
      <c r="G6" s="154"/>
      <c r="H6" s="155"/>
    </row>
    <row r="7" spans="1:8" x14ac:dyDescent="0.2">
      <c r="A7" s="136" t="s">
        <v>520</v>
      </c>
      <c r="B7" s="141"/>
      <c r="C7" s="142"/>
      <c r="D7" s="143">
        <v>94810</v>
      </c>
      <c r="E7" s="144"/>
      <c r="F7" s="145">
        <v>146367</v>
      </c>
      <c r="G7" s="146"/>
      <c r="H7" s="147"/>
    </row>
    <row r="8" spans="1:8" x14ac:dyDescent="0.2">
      <c r="A8" s="148"/>
      <c r="B8" s="149"/>
      <c r="C8" s="150"/>
      <c r="D8" s="151">
        <v>50208</v>
      </c>
      <c r="E8" s="152"/>
      <c r="F8" s="153">
        <v>79441</v>
      </c>
      <c r="G8" s="154"/>
      <c r="H8" s="155"/>
    </row>
    <row r="9" spans="1:8" x14ac:dyDescent="0.2">
      <c r="A9" s="136" t="s">
        <v>521</v>
      </c>
      <c r="B9" s="141"/>
      <c r="C9" s="142"/>
      <c r="D9" s="143">
        <v>145036</v>
      </c>
      <c r="E9" s="144"/>
      <c r="F9" s="145">
        <v>165181</v>
      </c>
      <c r="G9" s="146"/>
      <c r="H9" s="147"/>
    </row>
    <row r="10" spans="1:8" x14ac:dyDescent="0.2">
      <c r="A10" s="148"/>
      <c r="B10" s="149"/>
      <c r="C10" s="150"/>
      <c r="D10" s="151">
        <v>69297</v>
      </c>
      <c r="E10" s="152"/>
      <c r="F10" s="153">
        <v>82246</v>
      </c>
      <c r="G10" s="154"/>
      <c r="H10" s="155"/>
    </row>
    <row r="11" spans="1:8" x14ac:dyDescent="0.2">
      <c r="A11" s="136" t="s">
        <v>522</v>
      </c>
      <c r="B11" s="141"/>
      <c r="C11" s="142"/>
      <c r="D11" s="143">
        <v>158918</v>
      </c>
      <c r="E11" s="144"/>
      <c r="F11" s="145">
        <v>166234</v>
      </c>
      <c r="G11" s="146"/>
      <c r="H11" s="147"/>
    </row>
    <row r="12" spans="1:8" x14ac:dyDescent="0.2">
      <c r="A12" s="148"/>
      <c r="B12" s="149"/>
      <c r="C12" s="156"/>
      <c r="D12" s="151">
        <v>97640</v>
      </c>
      <c r="E12" s="152"/>
      <c r="F12" s="153">
        <v>89789</v>
      </c>
      <c r="G12" s="154"/>
      <c r="H12" s="155"/>
    </row>
    <row r="13" spans="1:8" x14ac:dyDescent="0.2">
      <c r="A13" s="136"/>
      <c r="B13" s="141"/>
      <c r="C13" s="157"/>
      <c r="D13" s="158">
        <v>119939</v>
      </c>
      <c r="E13" s="159"/>
      <c r="F13" s="160">
        <v>148315</v>
      </c>
      <c r="G13" s="161"/>
      <c r="H13" s="147"/>
    </row>
    <row r="14" spans="1:8" x14ac:dyDescent="0.2">
      <c r="A14" s="148"/>
      <c r="B14" s="149"/>
      <c r="C14" s="150"/>
      <c r="D14" s="151">
        <v>66139</v>
      </c>
      <c r="E14" s="152"/>
      <c r="F14" s="153">
        <v>78129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4.42</v>
      </c>
      <c r="C19" s="162">
        <f>ROUND(VALUE(SUBSTITUTE(実質収支比率等に係る経年分析!G$48,"▲","-")),2)</f>
        <v>8.6</v>
      </c>
      <c r="D19" s="162">
        <f>ROUND(VALUE(SUBSTITUTE(実質収支比率等に係る経年分析!H$48,"▲","-")),2)</f>
        <v>12.31</v>
      </c>
      <c r="E19" s="162">
        <f>ROUND(VALUE(SUBSTITUTE(実質収支比率等に係る経年分析!I$48,"▲","-")),2)</f>
        <v>14.24</v>
      </c>
      <c r="F19" s="162">
        <f>ROUND(VALUE(SUBSTITUTE(実質収支比率等に係る経年分析!J$48,"▲","-")),2)</f>
        <v>12.36</v>
      </c>
    </row>
    <row r="20" spans="1:11" x14ac:dyDescent="0.2">
      <c r="A20" s="162" t="s">
        <v>53</v>
      </c>
      <c r="B20" s="162">
        <f>ROUND(VALUE(SUBSTITUTE(実質収支比率等に係る経年分析!F$47,"▲","-")),2)</f>
        <v>64.86</v>
      </c>
      <c r="C20" s="162">
        <f>ROUND(VALUE(SUBSTITUTE(実質収支比率等に係る経年分析!G$47,"▲","-")),2)</f>
        <v>56.11</v>
      </c>
      <c r="D20" s="162">
        <f>ROUND(VALUE(SUBSTITUTE(実質収支比率等に係る経年分析!H$47,"▲","-")),2)</f>
        <v>53.68</v>
      </c>
      <c r="E20" s="162">
        <f>ROUND(VALUE(SUBSTITUTE(実質収支比率等に係る経年分析!I$47,"▲","-")),2)</f>
        <v>48.41</v>
      </c>
      <c r="F20" s="162">
        <f>ROUND(VALUE(SUBSTITUTE(実質収支比率等に係る経年分析!J$47,"▲","-")),2)</f>
        <v>54.98</v>
      </c>
    </row>
    <row r="21" spans="1:11" x14ac:dyDescent="0.2">
      <c r="A21" s="162" t="s">
        <v>54</v>
      </c>
      <c r="B21" s="162">
        <f>IF(ISNUMBER(VALUE(SUBSTITUTE(実質収支比率等に係る経年分析!F$49,"▲","-"))),ROUND(VALUE(SUBSTITUTE(実質収支比率等に係る経年分析!F$49,"▲","-")),2),NA())</f>
        <v>-6.91</v>
      </c>
      <c r="C21" s="162">
        <f>IF(ISNUMBER(VALUE(SUBSTITUTE(実質収支比率等に係る経年分析!G$49,"▲","-"))),ROUND(VALUE(SUBSTITUTE(実質収支比率等に係る経年分析!G$49,"▲","-")),2),NA())</f>
        <v>-1.49</v>
      </c>
      <c r="D21" s="162">
        <f>IF(ISNUMBER(VALUE(SUBSTITUTE(実質収支比率等に係る経年分析!H$49,"▲","-"))),ROUND(VALUE(SUBSTITUTE(実質収支比率等に係る経年分析!H$49,"▲","-")),2),NA())</f>
        <v>-1.31</v>
      </c>
      <c r="E21" s="162">
        <f>IF(ISNUMBER(VALUE(SUBSTITUTE(実質収支比率等に係る経年分析!I$49,"▲","-"))),ROUND(VALUE(SUBSTITUTE(実質収支比率等に係る経年分析!I$49,"▲","-")),2),NA())</f>
        <v>-3.9</v>
      </c>
      <c r="F21" s="162">
        <f>IF(ISNUMBER(VALUE(SUBSTITUTE(実質収支比率等に係る経年分析!J$49,"▲","-"))),ROUND(VALUE(SUBSTITUTE(実質収支比率等に係る経年分析!J$49,"▲","-")),2),NA())</f>
        <v>5.04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1.1299999999999999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1.71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1.69</v>
      </c>
    </row>
    <row r="32" spans="1:11" x14ac:dyDescent="0.2">
      <c r="A32" s="163" t="str">
        <f>IF(連結実質赤字比率に係る赤字・黒字の構成分析!C$38="",NA(),連結実質赤字比率に係る赤字・黒字の構成分析!C$38)</f>
        <v>サンセットコイン事業特別会計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1.78</v>
      </c>
    </row>
    <row r="33" spans="1:16" x14ac:dyDescent="0.2">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4.9400000000000004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4.6100000000000003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4.1900000000000004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3.21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3.38</v>
      </c>
    </row>
    <row r="34" spans="1:16" x14ac:dyDescent="0.2">
      <c r="A34" s="163" t="str">
        <f>IF(連結実質赤字比率に係る赤字・黒字の構成分析!C$36="",NA(),連結実質赤字比率に係る赤字・黒字の構成分析!C$36)</f>
        <v>温泉事業会計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22.79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22.57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15.33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9.66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9.39</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4.41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8.59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12.53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10.57</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14.34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14.27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12.86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13.78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13.11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531</v>
      </c>
      <c r="E42" s="164"/>
      <c r="F42" s="164"/>
      <c r="G42" s="164">
        <f>'実質公債費比率（分子）の構造'!L$52</f>
        <v>490</v>
      </c>
      <c r="H42" s="164"/>
      <c r="I42" s="164"/>
      <c r="J42" s="164">
        <f>'実質公債費比率（分子）の構造'!M$52</f>
        <v>452</v>
      </c>
      <c r="K42" s="164"/>
      <c r="L42" s="164"/>
      <c r="M42" s="164">
        <f>'実質公債費比率（分子）の構造'!N$52</f>
        <v>433</v>
      </c>
      <c r="N42" s="164"/>
      <c r="O42" s="164"/>
      <c r="P42" s="164">
        <f>'実質公債費比率（分子）の構造'!O$52</f>
        <v>403</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67</v>
      </c>
      <c r="C45" s="164"/>
      <c r="D45" s="164"/>
      <c r="E45" s="164">
        <f>'実質公債費比率（分子）の構造'!L$49</f>
        <v>50</v>
      </c>
      <c r="F45" s="164"/>
      <c r="G45" s="164"/>
      <c r="H45" s="164">
        <f>'実質公債費比率（分子）の構造'!M$49</f>
        <v>24</v>
      </c>
      <c r="I45" s="164"/>
      <c r="J45" s="164"/>
      <c r="K45" s="164">
        <f>'実質公債費比率（分子）の構造'!N$49</f>
        <v>26</v>
      </c>
      <c r="L45" s="164"/>
      <c r="M45" s="164"/>
      <c r="N45" s="164">
        <f>'実質公債費比率（分子）の構造'!O$49</f>
        <v>27</v>
      </c>
      <c r="O45" s="164"/>
      <c r="P45" s="164"/>
    </row>
    <row r="46" spans="1:16" x14ac:dyDescent="0.2">
      <c r="A46" s="164" t="s">
        <v>64</v>
      </c>
      <c r="B46" s="164">
        <f>'実質公債費比率（分子）の構造'!K$48</f>
        <v>0</v>
      </c>
      <c r="C46" s="164"/>
      <c r="D46" s="164"/>
      <c r="E46" s="164">
        <f>'実質公債費比率（分子）の構造'!L$48</f>
        <v>0</v>
      </c>
      <c r="F46" s="164"/>
      <c r="G46" s="164"/>
      <c r="H46" s="164">
        <f>'実質公債費比率（分子）の構造'!M$48</f>
        <v>0</v>
      </c>
      <c r="I46" s="164"/>
      <c r="J46" s="164"/>
      <c r="K46" s="164">
        <f>'実質公債費比率（分子）の構造'!N$48</f>
        <v>0</v>
      </c>
      <c r="L46" s="164"/>
      <c r="M46" s="164"/>
      <c r="N46" s="164">
        <f>'実質公債費比率（分子）の構造'!O$48</f>
        <v>0</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600</v>
      </c>
      <c r="C49" s="164"/>
      <c r="D49" s="164"/>
      <c r="E49" s="164">
        <f>'実質公債費比率（分子）の構造'!L$45</f>
        <v>566</v>
      </c>
      <c r="F49" s="164"/>
      <c r="G49" s="164"/>
      <c r="H49" s="164">
        <f>'実質公債費比率（分子）の構造'!M$45</f>
        <v>560</v>
      </c>
      <c r="I49" s="164"/>
      <c r="J49" s="164"/>
      <c r="K49" s="164">
        <f>'実質公債費比率（分子）の構造'!N$45</f>
        <v>552</v>
      </c>
      <c r="L49" s="164"/>
      <c r="M49" s="164"/>
      <c r="N49" s="164">
        <f>'実質公債費比率（分子）の構造'!O$45</f>
        <v>508</v>
      </c>
      <c r="O49" s="164"/>
      <c r="P49" s="164"/>
    </row>
    <row r="50" spans="1:16" x14ac:dyDescent="0.2">
      <c r="A50" s="164" t="s">
        <v>67</v>
      </c>
      <c r="B50" s="164" t="e">
        <f>NA()</f>
        <v>#N/A</v>
      </c>
      <c r="C50" s="164">
        <f>IF(ISNUMBER('実質公債費比率（分子）の構造'!K$53),'実質公債費比率（分子）の構造'!K$53,NA())</f>
        <v>136</v>
      </c>
      <c r="D50" s="164" t="e">
        <f>NA()</f>
        <v>#N/A</v>
      </c>
      <c r="E50" s="164" t="e">
        <f>NA()</f>
        <v>#N/A</v>
      </c>
      <c r="F50" s="164">
        <f>IF(ISNUMBER('実質公債費比率（分子）の構造'!L$53),'実質公債費比率（分子）の構造'!L$53,NA())</f>
        <v>126</v>
      </c>
      <c r="G50" s="164" t="e">
        <f>NA()</f>
        <v>#N/A</v>
      </c>
      <c r="H50" s="164" t="e">
        <f>NA()</f>
        <v>#N/A</v>
      </c>
      <c r="I50" s="164">
        <f>IF(ISNUMBER('実質公債費比率（分子）の構造'!M$53),'実質公債費比率（分子）の構造'!M$53,NA())</f>
        <v>132</v>
      </c>
      <c r="J50" s="164" t="e">
        <f>NA()</f>
        <v>#N/A</v>
      </c>
      <c r="K50" s="164" t="e">
        <f>NA()</f>
        <v>#N/A</v>
      </c>
      <c r="L50" s="164">
        <f>IF(ISNUMBER('実質公債費比率（分子）の構造'!N$53),'実質公債費比率（分子）の構造'!N$53,NA())</f>
        <v>145</v>
      </c>
      <c r="M50" s="164" t="e">
        <f>NA()</f>
        <v>#N/A</v>
      </c>
      <c r="N50" s="164" t="e">
        <f>NA()</f>
        <v>#N/A</v>
      </c>
      <c r="O50" s="164">
        <f>IF(ISNUMBER('実質公債費比率（分子）の構造'!O$53),'実質公債費比率（分子）の構造'!O$53,NA())</f>
        <v>132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3971</v>
      </c>
      <c r="E56" s="163"/>
      <c r="F56" s="163"/>
      <c r="G56" s="163">
        <f>'将来負担比率（分子）の構造'!J$52</f>
        <v>3717</v>
      </c>
      <c r="H56" s="163"/>
      <c r="I56" s="163"/>
      <c r="J56" s="163">
        <f>'将来負担比率（分子）の構造'!K$52</f>
        <v>3366</v>
      </c>
      <c r="K56" s="163"/>
      <c r="L56" s="163"/>
      <c r="M56" s="163">
        <f>'将来負担比率（分子）の構造'!L$52</f>
        <v>3041</v>
      </c>
      <c r="N56" s="163"/>
      <c r="O56" s="163"/>
      <c r="P56" s="163">
        <f>'将来負担比率（分子）の構造'!M$52</f>
        <v>2791</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5802</v>
      </c>
      <c r="E58" s="163"/>
      <c r="F58" s="163"/>
      <c r="G58" s="163">
        <f>'将来負担比率（分子）の構造'!J$50</f>
        <v>5963</v>
      </c>
      <c r="H58" s="163"/>
      <c r="I58" s="163"/>
      <c r="J58" s="163">
        <f>'将来負担比率（分子）の構造'!K$50</f>
        <v>5230</v>
      </c>
      <c r="K58" s="163"/>
      <c r="L58" s="163"/>
      <c r="M58" s="163">
        <f>'将来負担比率（分子）の構造'!L$50</f>
        <v>6335</v>
      </c>
      <c r="N58" s="163"/>
      <c r="O58" s="163"/>
      <c r="P58" s="163">
        <f>'将来負担比率（分子）の構造'!M$50</f>
        <v>5584</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1544</v>
      </c>
      <c r="C62" s="163"/>
      <c r="D62" s="163"/>
      <c r="E62" s="163">
        <f>'将来負担比率（分子）の構造'!J$45</f>
        <v>1488</v>
      </c>
      <c r="F62" s="163"/>
      <c r="G62" s="163"/>
      <c r="H62" s="163">
        <f>'将来負担比率（分子）の構造'!K$45</f>
        <v>1542</v>
      </c>
      <c r="I62" s="163"/>
      <c r="J62" s="163"/>
      <c r="K62" s="163">
        <f>'将来負担比率（分子）の構造'!L$45</f>
        <v>1516</v>
      </c>
      <c r="L62" s="163"/>
      <c r="M62" s="163"/>
      <c r="N62" s="163">
        <f>'将来負担比率（分子）の構造'!M$45</f>
        <v>1509</v>
      </c>
      <c r="O62" s="163"/>
      <c r="P62" s="163"/>
    </row>
    <row r="63" spans="1:16" x14ac:dyDescent="0.2">
      <c r="A63" s="163" t="s">
        <v>34</v>
      </c>
      <c r="B63" s="163">
        <f>'将来負担比率（分子）の構造'!I$44</f>
        <v>251</v>
      </c>
      <c r="C63" s="163"/>
      <c r="D63" s="163"/>
      <c r="E63" s="163">
        <f>'将来負担比率（分子）の構造'!J$44</f>
        <v>221</v>
      </c>
      <c r="F63" s="163"/>
      <c r="G63" s="163"/>
      <c r="H63" s="163">
        <f>'将来負担比率（分子）の構造'!K$44</f>
        <v>212</v>
      </c>
      <c r="I63" s="163"/>
      <c r="J63" s="163"/>
      <c r="K63" s="163">
        <f>'将来負担比率（分子）の構造'!L$44</f>
        <v>206</v>
      </c>
      <c r="L63" s="163"/>
      <c r="M63" s="163"/>
      <c r="N63" s="163">
        <f>'将来負担比率（分子）の構造'!M$44</f>
        <v>189</v>
      </c>
      <c r="O63" s="163"/>
      <c r="P63" s="163"/>
    </row>
    <row r="64" spans="1:16" x14ac:dyDescent="0.2">
      <c r="A64" s="163" t="s">
        <v>33</v>
      </c>
      <c r="B64" s="163" t="str">
        <f>'将来負担比率（分子）の構造'!I$43</f>
        <v>-</v>
      </c>
      <c r="C64" s="163"/>
      <c r="D64" s="163"/>
      <c r="E64" s="163" t="str">
        <f>'将来負担比率（分子）の構造'!J$43</f>
        <v>-</v>
      </c>
      <c r="F64" s="163"/>
      <c r="G64" s="163"/>
      <c r="H64" s="163" t="str">
        <f>'将来負担比率（分子）の構造'!K$43</f>
        <v>-</v>
      </c>
      <c r="I64" s="163"/>
      <c r="J64" s="163"/>
      <c r="K64" s="163" t="str">
        <f>'将来負担比率（分子）の構造'!L$43</f>
        <v>-</v>
      </c>
      <c r="L64" s="163"/>
      <c r="M64" s="163"/>
      <c r="N64" s="163" t="str">
        <f>'将来負担比率（分子）の構造'!M$43</f>
        <v>-</v>
      </c>
      <c r="O64" s="163"/>
      <c r="P64" s="163"/>
    </row>
    <row r="65" spans="1:16" x14ac:dyDescent="0.2">
      <c r="A65" s="163" t="s">
        <v>32</v>
      </c>
      <c r="B65" s="163">
        <f>'将来負担比率（分子）の構造'!I$42</f>
        <v>121</v>
      </c>
      <c r="C65" s="163"/>
      <c r="D65" s="163"/>
      <c r="E65" s="163">
        <f>'将来負担比率（分子）の構造'!J$42</f>
        <v>68</v>
      </c>
      <c r="F65" s="163"/>
      <c r="G65" s="163"/>
      <c r="H65" s="163">
        <f>'将来負担比率（分子）の構造'!K$42</f>
        <v>116</v>
      </c>
      <c r="I65" s="163"/>
      <c r="J65" s="163"/>
      <c r="K65" s="163">
        <f>'将来負担比率（分子）の構造'!L$42</f>
        <v>97</v>
      </c>
      <c r="L65" s="163"/>
      <c r="M65" s="163"/>
      <c r="N65" s="163">
        <f>'将来負担比率（分子）の構造'!M$42</f>
        <v>508</v>
      </c>
      <c r="O65" s="163"/>
      <c r="P65" s="163"/>
    </row>
    <row r="66" spans="1:16" x14ac:dyDescent="0.2">
      <c r="A66" s="163" t="s">
        <v>31</v>
      </c>
      <c r="B66" s="163">
        <f>'将来負担比率（分子）の構造'!I$41</f>
        <v>4357</v>
      </c>
      <c r="C66" s="163"/>
      <c r="D66" s="163"/>
      <c r="E66" s="163">
        <f>'将来負担比率（分子）の構造'!J$41</f>
        <v>4008</v>
      </c>
      <c r="F66" s="163"/>
      <c r="G66" s="163"/>
      <c r="H66" s="163">
        <f>'将来負担比率（分子）の構造'!K$41</f>
        <v>3566</v>
      </c>
      <c r="I66" s="163"/>
      <c r="J66" s="163"/>
      <c r="K66" s="163">
        <f>'将来負担比率（分子）の構造'!L$41</f>
        <v>3166</v>
      </c>
      <c r="L66" s="163"/>
      <c r="M66" s="163"/>
      <c r="N66" s="163">
        <f>'将来負担比率（分子）の構造'!M$41</f>
        <v>2918</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1874</v>
      </c>
      <c r="C72" s="167">
        <f>基金残高に係る経年分析!G55</f>
        <v>1676</v>
      </c>
      <c r="D72" s="167">
        <f>基金残高に係る経年分析!H55</f>
        <v>1914</v>
      </c>
    </row>
    <row r="73" spans="1:16" x14ac:dyDescent="0.2">
      <c r="A73" s="166" t="s">
        <v>74</v>
      </c>
      <c r="B73" s="167">
        <f>基金残高に係る経年分析!F56</f>
        <v>54</v>
      </c>
      <c r="C73" s="167">
        <f>基金残高に係る経年分析!G56</f>
        <v>79</v>
      </c>
      <c r="D73" s="167">
        <f>基金残高に係る経年分析!H56</f>
        <v>104</v>
      </c>
    </row>
    <row r="74" spans="1:16" x14ac:dyDescent="0.2">
      <c r="A74" s="166" t="s">
        <v>75</v>
      </c>
      <c r="B74" s="167">
        <f>基金残高に係る経年分析!F57</f>
        <v>5303</v>
      </c>
      <c r="C74" s="167">
        <f>基金残高に係る経年分析!G57</f>
        <v>5355</v>
      </c>
      <c r="D74" s="167">
        <f>基金残高に係る経年分析!H57</f>
        <v>4567</v>
      </c>
    </row>
  </sheetData>
  <sheetProtection algorithmName="SHA-512" hashValue="AWS13vEvPUY0OMAeTAiT9MAmM6CMfBW1TvOHb9a5mRJ1jv+E/z24rfIr41o/Q0tpHRTnAQ/NARoXogyJPxa1TA==" saltValue="a3iA4Uud70br1g86w2u3N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U8096</cp:lastModifiedBy>
  <cp:lastPrinted>2026-09-11T05:51:56Z</cp:lastPrinted>
  <dcterms:created xsi:type="dcterms:W3CDTF">2026-02-23T07:03:11Z</dcterms:created>
  <dcterms:modified xsi:type="dcterms:W3CDTF">2026-09-11T05:52:56Z</dcterms:modified>
  <cp:category/>
</cp:coreProperties>
</file>