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38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<sst xmlns="http://schemas.openxmlformats.org/spreadsheetml/2006/main" xmlns:r="http://schemas.openxmlformats.org/officeDocument/2006/relationships" count="535" uniqueCount="535">
  <si>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</si>
  <si>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</si>
  <si>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</si>
  <si>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</si>
  <si>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</si>
  <si>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</si>
  <si>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</si>
  <si>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</si>
  <si>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</si>
  <si>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</si>
  <si>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</si>
  <si>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</si>
  <si>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</si>
  <si>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</si>
  <si>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</si>
  <si>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</si>
  <si>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</si>
  <si>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 8.22</t>
  </si>
  <si>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</si>
  <si>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</si>
  <si>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</si>
  <si>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</si>
  <si>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</si>
  <si>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</si>
  <si>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</si>
  <si>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</si>
  <si>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</si>
  <si>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</si>
  <si>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</si>
  <si>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</si>
  <si>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</si>
  <si>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</si>
  <si>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</si>
  <si>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</si>
  <si>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</si>
  <si>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</si>
  <si>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</si>
  <si>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</si>
  <si>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</si>
  <si>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</si>
  <si>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</si>
  <si>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</si>
  <si>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</si>
  <si>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</si>
  <si>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</si>
  <si>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</si>
  <si>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</si>
  <si>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</si>
  <si>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</si>
  <si>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</si>
  <si>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</si>
  <si>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</si>
  <si>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</si>
  <si>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</si>
  <si>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</si>
  <si>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</si>
  <si>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</si>
  <si>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吉田町地域福祉基金</t>
    <rPh sb="0" eb="3">
      <t>ヨシダチョウ</t>
    </rPh>
    <rPh sb="3" eb="9">
      <t>チイキフクシキキン</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</si>
  <si>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</si>
  <si>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</si>
  <si>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</si>
  <si>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</si>
  <si>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</si>
  <si>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</si>
  <si>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</si>
  <si>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吉田町ふるさと・水と土基金</t>
    <rPh sb="0" eb="3">
      <t>ヨシダチョウ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</si>
  <si>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</si>
  <si>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</si>
  <si>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</si>
  <si>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</si>
  <si>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</si>
  <si>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</si>
  <si>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</si>
  <si>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</si>
  <si>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</si>
  <si>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</si>
  <si>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静岡県吉田町</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</si>
  <si>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</si>
  <si>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</si>
  <si>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</si>
  <si>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</si>
  <si>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</si>
  <si>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</si>
  <si>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</si>
  <si>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</si>
  <si>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</si>
  <si>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</si>
  <si>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</si>
  <si>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</si>
  <si>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</si>
  <si>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</si>
  <si>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</si>
  <si>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</si>
  <si>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</si>
  <si>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</si>
  <si>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</si>
  <si>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</si>
  <si>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</si>
  <si>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</si>
  <si>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</si>
  <si>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</si>
  <si>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</si>
  <si>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</si>
  <si>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</si>
  <si>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</si>
  <si>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</si>
  <si>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</si>
  <si>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</si>
  <si>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</si>
  <si>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</si>
  <si>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</si>
  <si>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</si>
  <si>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</si>
  <si>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</si>
  <si>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</si>
  <si>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</si>
  <si>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</si>
  <si>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5"/>
  </si>
  <si>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</si>
  <si>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</si>
  <si>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</si>
  <si>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</si>
  <si>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</si>
  <si>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</si>
  <si>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</si>
  <si>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</si>
  <si>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</si>
  <si>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</si>
  <si>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</si>
  <si>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</si>
  <si>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</si>
  <si>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</si>
  <si>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</si>
  <si>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</si>
  <si>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</si>
  <si>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</si>
  <si>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</si>
  <si>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</si>
  <si>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</si>
  <si>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</si>
  <si>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</si>
  <si>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</si>
  <si>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</si>
  <si>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歳出合計</t>
  </si>
  <si>
    <t>Ⅴ－１</t>
  </si>
  <si>
    <r>
      <t xml:space="preserve">増減率 </t>
    </r>
    <r>
      <rPr>
        <sz val="9"/>
        <color indexed="8"/>
        <rFont val="ＭＳ ゴシック"/>
      </rPr>
      <t xml:space="preserve"> (％)</t>
    </r>
    <rPh sb="0" eb="2">
      <t>ゾウゲン</t>
    </rPh>
    <rPh sb="2" eb="3">
      <t>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</si>
  <si>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</si>
  <si>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</si>
  <si>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</si>
  <si>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</si>
  <si>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</si>
  <si>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</si>
  <si>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</si>
  <si>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</si>
  <si>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</si>
  <si>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</si>
  <si>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</si>
  <si>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</si>
  <si>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</si>
  <si>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</si>
  <si>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</si>
  <si>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</si>
  <si>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</si>
  <si>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吉田町</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</si>
  <si>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</si>
  <si>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</si>
  <si>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</si>
  <si>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</si>
  <si>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</si>
  <si>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</si>
  <si>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</si>
  <si>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</si>
  <si>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</si>
  <si>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</si>
  <si>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</si>
  <si>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</si>
  <si>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</si>
  <si>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</si>
  <si>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</si>
  <si>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</si>
  <si>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</si>
  <si>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</si>
  <si>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</si>
  <si>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</si>
  <si>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</si>
  <si>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</si>
  <si>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</si>
  <si>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</si>
  <si>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</si>
  <si>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</si>
  <si>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</si>
  <si>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基準財政収入額</t>
  </si>
  <si>
    <t>ふるさとよしだ寄附金基金</t>
    <rPh sb="7" eb="10">
      <t>キフキン</t>
    </rPh>
    <rPh sb="10" eb="12">
      <t>キキン</t>
    </rPh>
    <phoneticPr fontId="5"/>
  </si>
  <si>
    <t>-0.6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</si>
  <si>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</si>
  <si>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</si>
  <si>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</si>
  <si>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</si>
  <si>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</si>
  <si>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</si>
  <si>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</si>
  <si>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</si>
  <si>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</si>
  <si>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</si>
  <si>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</si>
  <si>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</si>
  <si>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</si>
  <si>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</si>
  <si>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</si>
  <si>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</si>
  <si>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</si>
  <si>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</si>
  <si>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</si>
  <si>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</si>
  <si>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</si>
  <si>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</si>
  <si>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</si>
  <si>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</si>
  <si>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</si>
  <si>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</si>
  <si>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</si>
  <si>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</si>
  <si>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</si>
  <si>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労働費</t>
  </si>
  <si>
    <t>増減率  (％)</t>
    <rPh sb="0" eb="2">
      <t>ゾウゲン</t>
    </rPh>
    <rPh sb="2" eb="3">
      <t>リツ</t>
    </rPh>
    <phoneticPr fontId="5"/>
  </si>
  <si>
    <t>土地取得事業特別会計</t>
  </si>
  <si>
    <t>-1.0</t>
  </si>
  <si>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</si>
  <si>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</si>
  <si>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</si>
  <si>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</si>
  <si>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</si>
  <si>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</si>
  <si>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</si>
  <si>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</si>
  <si>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</si>
  <si>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</si>
  <si>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</si>
  <si>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</si>
  <si>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</si>
  <si>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</si>
  <si>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</si>
  <si>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</si>
  <si>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</si>
  <si>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</si>
  <si>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</si>
  <si>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</si>
  <si>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</si>
  <si>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</si>
  <si>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</si>
  <si>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</si>
  <si>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</si>
  <si>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</si>
  <si>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</si>
  <si>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</si>
  <si>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</si>
  <si>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</si>
  <si>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</si>
  <si>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</si>
  <si>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</si>
  <si>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</si>
  <si>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</si>
  <si>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</si>
  <si>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</si>
  <si>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</si>
  <si>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</si>
  <si>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</si>
  <si>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</si>
  <si>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</si>
  <si>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</si>
  <si>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</si>
  <si>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</si>
  <si>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</si>
  <si>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</si>
  <si>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</si>
  <si>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</si>
  <si>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</si>
  <si>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</si>
  <si>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</si>
  <si>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</si>
  <si>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</si>
  <si>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</si>
  <si>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</si>
  <si>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</si>
  <si>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</si>
  <si>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</si>
  <si>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</si>
  <si>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</si>
  <si>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</si>
  <si>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静岡地方税滞納整理機構</t>
    <rPh sb="0" eb="2">
      <t>シズオカ</t>
    </rPh>
    <rPh sb="2" eb="5">
      <t>チホウゼイ</t>
    </rPh>
    <rPh sb="5" eb="7">
      <t>タイノウ</t>
    </rPh>
    <rPh sb="7" eb="9">
      <t>セイリ</t>
    </rPh>
    <rPh sb="9" eb="11">
      <t>キコウ</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</si>
  <si>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</si>
  <si>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</si>
  <si>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</si>
  <si>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</si>
  <si>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</si>
  <si>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</si>
  <si>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</si>
  <si>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</si>
  <si>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</si>
  <si>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</si>
  <si>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</si>
  <si>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</si>
  <si>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</si>
  <si>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</si>
  <si>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</si>
  <si>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</si>
  <si>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</si>
  <si>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</si>
  <si>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</si>
  <si>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</si>
  <si>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</si>
  <si>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</si>
  <si>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</si>
  <si>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</si>
  <si>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</si>
  <si>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</si>
  <si>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</si>
  <si>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</si>
  <si>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</si>
  <si>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</si>
  <si>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</si>
  <si>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</si>
  <si>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</si>
  <si>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</si>
  <si>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</si>
  <si>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</si>
  <si>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</si>
  <si>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</si>
  <si>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榛原総合病院組合（事業会計分）</t>
    <rPh sb="0" eb="2">
      <t>ハイバラ</t>
    </rPh>
    <rPh sb="2" eb="4">
      <t>ソウゴウ</t>
    </rPh>
    <rPh sb="4" eb="6">
      <t>ビョウイン</t>
    </rPh>
    <rPh sb="6" eb="8">
      <t>クミアイ</t>
    </rPh>
    <rPh sb="9" eb="11">
      <t>ジギョウ</t>
    </rPh>
    <rPh sb="11" eb="13">
      <t>カイケイ</t>
    </rPh>
    <rPh sb="13" eb="14">
      <t>ブン</t>
    </rPh>
    <phoneticPr fontId="5"/>
  </si>
  <si>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</si>
  <si>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</si>
  <si>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</si>
  <si>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</si>
  <si>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</si>
  <si>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</si>
  <si>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</si>
  <si>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</si>
  <si>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</si>
  <si>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</si>
  <si>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</si>
  <si>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</si>
  <si>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</si>
  <si>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</si>
  <si>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</si>
  <si>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</si>
  <si>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</si>
  <si>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</si>
  <si>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</si>
  <si>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</si>
  <si>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</si>
  <si>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</si>
  <si>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</si>
  <si>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</si>
  <si>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</si>
  <si>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</si>
  <si>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</si>
  <si>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</si>
  <si>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</si>
  <si>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</si>
  <si>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</si>
  <si>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</si>
  <si>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</si>
  <si>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</si>
  <si>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</si>
  <si>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</si>
  <si>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</si>
  <si>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</si>
  <si>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</si>
  <si>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</si>
  <si>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</si>
  <si>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</si>
  <si>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</si>
  <si>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</si>
  <si>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</si>
  <si>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</si>
  <si>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</si>
  <si>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</si>
  <si>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</si>
  <si>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</si>
  <si>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2.43</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</si>
  <si>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</si>
  <si>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</si>
  <si>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</si>
  <si>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</si>
  <si>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</si>
  <si>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</si>
  <si>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</si>
  <si>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</si>
  <si>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</si>
  <si>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</si>
  <si>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</si>
  <si>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</si>
  <si>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</si>
  <si>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</si>
  <si>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</si>
  <si>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</si>
  <si>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</si>
  <si>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</si>
  <si>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</si>
  <si>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</si>
  <si>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</si>
  <si>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</si>
  <si>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</si>
  <si>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</si>
  <si>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</si>
  <si>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</si>
  <si>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</si>
  <si>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</si>
  <si>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</si>
  <si>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</si>
  <si>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</si>
  <si>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</si>
  <si>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</si>
  <si>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</si>
  <si>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</si>
  <si>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</si>
  <si>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</si>
  <si>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</si>
  <si>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</si>
  <si>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</si>
  <si>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</si>
  <si>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</si>
  <si>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</si>
  <si>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</si>
  <si>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</si>
  <si>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</si>
  <si>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</si>
  <si>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</si>
  <si>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</si>
  <si>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</si>
  <si>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</si>
  <si>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</si>
  <si>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</si>
  <si>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</si>
  <si>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</si>
  <si>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</si>
  <si>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</si>
  <si>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</si>
  <si>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</si>
  <si>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</si>
  <si>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</si>
  <si>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</si>
  <si>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</si>
  <si>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</si>
  <si>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</si>
  <si>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</si>
  <si>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</si>
  <si>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</si>
  <si>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</si>
  <si>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</si>
  <si>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</si>
  <si>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</si>
  <si>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</si>
  <si>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</si>
  <si>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</si>
  <si>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</si>
  <si>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</si>
  <si>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</si>
  <si>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</si>
  <si>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</si>
  <si>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</si>
  <si>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</si>
  <si>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</si>
  <si>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</si>
  <si>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</si>
  <si>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</si>
  <si>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</si>
  <si>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</si>
  <si>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</si>
  <si>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</si>
  <si>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</si>
  <si>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</si>
  <si>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</si>
  <si>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</si>
  <si>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</si>
  <si>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</si>
  <si>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</si>
  <si>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</si>
  <si>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</si>
  <si>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</si>
  <si>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</si>
  <si>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</si>
  <si>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</si>
  <si>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</si>
  <si>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</si>
  <si>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</si>
  <si>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</si>
  <si>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</si>
  <si>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</si>
  <si>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</si>
  <si>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</si>
  <si>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</si>
  <si>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</si>
  <si>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</si>
  <si>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</si>
  <si>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</si>
  <si>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</si>
  <si>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</si>
  <si>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</si>
  <si>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</si>
  <si>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</si>
  <si>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</si>
  <si>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</si>
  <si>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</si>
  <si>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</si>
  <si>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</si>
  <si>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</si>
  <si>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</si>
  <si>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</si>
  <si>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</si>
  <si>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</si>
  <si>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</si>
  <si>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</si>
  <si>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</si>
  <si>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</si>
  <si>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</si>
  <si>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</si>
  <si>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</si>
  <si>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</si>
  <si>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</si>
  <si>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</si>
  <si>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</si>
  <si>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</si>
  <si>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</si>
  <si>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</si>
  <si>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</si>
  <si>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</si>
  <si>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0.15</t>
  </si>
  <si>
    <t>その他会計（赤字）</t>
  </si>
  <si>
    <t>吉田町牧之原市広域施設組合</t>
    <rPh sb="0" eb="3">
      <t>ヨシダチョウ</t>
    </rPh>
    <rPh sb="3" eb="7">
      <t>マキノハラシ</t>
    </rPh>
    <rPh sb="7" eb="9">
      <t>コウイキ</t>
    </rPh>
    <rPh sb="9" eb="11">
      <t>シセツ</t>
    </rPh>
    <rPh sb="11" eb="13">
      <t>クミアイ</t>
    </rPh>
    <phoneticPr fontId="5"/>
  </si>
  <si>
    <t>榛原総合病院組合（普通会計分）</t>
    <rPh sb="0" eb="2">
      <t>ハイバラ</t>
    </rPh>
    <rPh sb="2" eb="4">
      <t>ソウゴウ</t>
    </rPh>
    <rPh sb="4" eb="6">
      <t>ビョウイン</t>
    </rPh>
    <rPh sb="6" eb="8">
      <t>クミアイ</t>
    </rPh>
    <rPh sb="9" eb="11">
      <t>フツウ</t>
    </rPh>
    <rPh sb="11" eb="13">
      <t>カイケイ</t>
    </rPh>
    <rPh sb="13" eb="14">
      <t>ブン</t>
    </rPh>
    <phoneticPr fontId="5"/>
  </si>
  <si>
    <t>駿遠学園管理組合</t>
    <rPh sb="0" eb="2">
      <t>スンエン</t>
    </rPh>
    <rPh sb="2" eb="4">
      <t>ガクエン</t>
    </rPh>
    <rPh sb="4" eb="6">
      <t>カンリ</t>
    </rPh>
    <rPh sb="6" eb="8">
      <t>クミアイ</t>
    </rPh>
    <phoneticPr fontId="5"/>
  </si>
  <si>
    <t>静岡県市町総合事務組合</t>
    <rPh sb="0" eb="3">
      <t>シズオカケン</t>
    </rPh>
    <rPh sb="3" eb="4">
      <t>シ</t>
    </rPh>
    <rPh sb="4" eb="5">
      <t>マチ</t>
    </rPh>
    <rPh sb="5" eb="7">
      <t>ソウゴウ</t>
    </rPh>
    <rPh sb="7" eb="9">
      <t>ジム</t>
    </rPh>
    <rPh sb="9" eb="11">
      <t>クミアイ</t>
    </rPh>
    <phoneticPr fontId="5"/>
  </si>
  <si>
    <t>吉田町立小・中学校建設基金</t>
    <rPh sb="0" eb="3">
      <t>ヨシダチョウ</t>
    </rPh>
    <rPh sb="3" eb="4">
      <t>リツ</t>
    </rPh>
    <rPh sb="4" eb="5">
      <t>チイ</t>
    </rPh>
    <rPh sb="6" eb="9">
      <t>チュウガッコウ</t>
    </rPh>
    <rPh sb="9" eb="11">
      <t>ケンセツ</t>
    </rPh>
    <rPh sb="11" eb="13">
      <t>キキン</t>
    </rPh>
    <phoneticPr fontId="5"/>
  </si>
  <si>
    <t>吉田町教育振興基金</t>
    <rPh sb="0" eb="3">
      <t>ヨシダチョウ</t>
    </rPh>
    <rPh sb="3" eb="5">
      <t>キョウイク</t>
    </rPh>
    <rPh sb="5" eb="7">
      <t>シンコウ</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</si>
</sst>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39456</c:v>
                </c:pt>
                <c:pt idx="1">
                  <c:v>35579</c:v>
                </c:pt>
                <c:pt idx="2">
                  <c:v>24094</c:v>
                </c:pt>
                <c:pt idx="3">
                  <c:v>33728</c:v>
                </c:pt>
                <c:pt idx="4">
                  <c:v>47651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6320028961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6.38</c:v>
                </c:pt>
                <c:pt idx="1">
                  <c:v>16.45</c:v>
                </c:pt>
                <c:pt idx="2">
                  <c:v>14.38</c:v>
                </c:pt>
                <c:pt idx="3">
                  <c:v>7.8</c:v>
                </c:pt>
                <c:pt idx="4">
                  <c:v>12.86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22.06</c:v>
                </c:pt>
                <c:pt idx="1">
                  <c:v>23.36</c:v>
                </c:pt>
                <c:pt idx="2">
                  <c:v>28.54</c:v>
                </c:pt>
                <c:pt idx="3">
                  <c:v>26.93</c:v>
                </c:pt>
                <c:pt idx="4">
                  <c:v>18.5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13.08</c:v>
                </c:pt>
                <c:pt idx="2">
                  <c:v>2.41</c:v>
                </c:pt>
                <c:pt idx="3">
                  <c:v>-8.2200000000000006</c:v>
                </c:pt>
                <c:pt idx="4">
                  <c:v>-2.4300000000000002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1.e-002</c:v>
                </c:pt>
                <c:pt idx="4">
                  <c:v>#N/A</c:v>
                </c:pt>
                <c:pt idx="5">
                  <c:v>0</c:v>
                </c:pt>
                <c:pt idx="6">
                  <c:v>#N/A</c:v>
                </c:pt>
                <c:pt idx="7">
                  <c:v>1.e-002</c:v>
                </c:pt>
                <c:pt idx="8">
                  <c:v>#N/A</c:v>
                </c:pt>
                <c:pt idx="9">
                  <c:v>2.e-002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1.1100000000000001</c:v>
                </c:pt>
                <c:pt idx="4">
                  <c:v>#N/A</c:v>
                </c:pt>
                <c:pt idx="5">
                  <c:v>0.63</c:v>
                </c:pt>
                <c:pt idx="6">
                  <c:v>#N/A</c:v>
                </c:pt>
                <c:pt idx="7">
                  <c:v>0.47</c:v>
                </c:pt>
                <c:pt idx="8">
                  <c:v>#N/A</c:v>
                </c:pt>
                <c:pt idx="9">
                  <c:v>0.34</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0.91</c:v>
                </c:pt>
                <c:pt idx="4">
                  <c:v>#N/A</c:v>
                </c:pt>
                <c:pt idx="5">
                  <c:v>0.8</c:v>
                </c:pt>
                <c:pt idx="6">
                  <c:v>#N/A</c:v>
                </c:pt>
                <c:pt idx="7">
                  <c:v>0.83</c:v>
                </c:pt>
                <c:pt idx="8">
                  <c:v>#N/A</c:v>
                </c:pt>
                <c:pt idx="9">
                  <c:v>0.62</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1.37</c:v>
                </c:pt>
                <c:pt idx="4">
                  <c:v>#N/A</c:v>
                </c:pt>
                <c:pt idx="5">
                  <c:v>1.27</c:v>
                </c:pt>
                <c:pt idx="6">
                  <c:v>#N/A</c:v>
                </c:pt>
                <c:pt idx="7">
                  <c:v>1.31</c:v>
                </c:pt>
                <c:pt idx="8">
                  <c:v>#N/A</c:v>
                </c:pt>
                <c:pt idx="9">
                  <c:v>1.34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9.07</c:v>
                </c:pt>
                <c:pt idx="2">
                  <c:v>#N/A</c:v>
                </c:pt>
                <c:pt idx="3">
                  <c:v>8.81</c:v>
                </c:pt>
                <c:pt idx="4">
                  <c:v>#N/A</c:v>
                </c:pt>
                <c:pt idx="5">
                  <c:v>9.01</c:v>
                </c:pt>
                <c:pt idx="6">
                  <c:v>#N/A</c:v>
                </c:pt>
                <c:pt idx="7">
                  <c:v>8.83</c:v>
                </c:pt>
                <c:pt idx="8">
                  <c:v>#N/A</c:v>
                </c:pt>
                <c:pt idx="9">
                  <c:v>9.1199999999999992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6.38</c:v>
                </c:pt>
                <c:pt idx="2">
                  <c:v>#N/A</c:v>
                </c:pt>
                <c:pt idx="3">
                  <c:v>16.440000000000001</c:v>
                </c:pt>
                <c:pt idx="4">
                  <c:v>#N/A</c:v>
                </c:pt>
                <c:pt idx="5">
                  <c:v>14.38</c:v>
                </c:pt>
                <c:pt idx="6">
                  <c:v>#N/A</c:v>
                </c:pt>
                <c:pt idx="7">
                  <c:v>7.8</c:v>
                </c:pt>
                <c:pt idx="8">
                  <c:v>#N/A</c:v>
                </c:pt>
                <c:pt idx="9">
                  <c:v>12.85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1204</c:v>
                </c:pt>
                <c:pt idx="5">
                  <c:v>1196</c:v>
                </c:pt>
                <c:pt idx="8">
                  <c:v>1170</c:v>
                </c:pt>
                <c:pt idx="11">
                  <c:v>1030</c:v>
                </c:pt>
                <c:pt idx="14">
                  <c:v>1024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c:v>
                </c:pt>
                <c:pt idx="3">
                  <c:v>27</c:v>
                </c:pt>
                <c:pt idx="6">
                  <c:v>27</c:v>
                </c:pt>
                <c:pt idx="9">
                  <c:v>27</c:v>
                </c:pt>
                <c:pt idx="12">
                  <c:v>27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228</c:v>
                </c:pt>
                <c:pt idx="3">
                  <c:v>232</c:v>
                </c:pt>
                <c:pt idx="6">
                  <c:v>230</c:v>
                </c:pt>
                <c:pt idx="9">
                  <c:v>238</c:v>
                </c:pt>
                <c:pt idx="12">
                  <c:v>237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537</c:v>
                </c:pt>
                <c:pt idx="3">
                  <c:v>529</c:v>
                </c:pt>
                <c:pt idx="6">
                  <c:v>489</c:v>
                </c:pt>
                <c:pt idx="9">
                  <c:v>422</c:v>
                </c:pt>
                <c:pt idx="12">
                  <c:v>371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1028</c:v>
                </c:pt>
                <c:pt idx="3">
                  <c:v>1046</c:v>
                </c:pt>
                <c:pt idx="6">
                  <c:v>1102</c:v>
                </c:pt>
                <c:pt idx="9">
                  <c:v>1032</c:v>
                </c:pt>
                <c:pt idx="12">
                  <c:v>973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619</c:v>
                </c:pt>
                <c:pt idx="2">
                  <c:v>#N/A</c:v>
                </c:pt>
                <c:pt idx="3">
                  <c:v>#N/A</c:v>
                </c:pt>
                <c:pt idx="4">
                  <c:v>638</c:v>
                </c:pt>
                <c:pt idx="5">
                  <c:v>#N/A</c:v>
                </c:pt>
                <c:pt idx="6">
                  <c:v>#N/A</c:v>
                </c:pt>
                <c:pt idx="7">
                  <c:v>678</c:v>
                </c:pt>
                <c:pt idx="8">
                  <c:v>#N/A</c:v>
                </c:pt>
                <c:pt idx="9">
                  <c:v>#N/A</c:v>
                </c:pt>
                <c:pt idx="10">
                  <c:v>689</c:v>
                </c:pt>
                <c:pt idx="11">
                  <c:v>#N/A</c:v>
                </c:pt>
                <c:pt idx="12">
                  <c:v>#N/A</c:v>
                </c:pt>
                <c:pt idx="13">
                  <c:v>584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10967</c:v>
                </c:pt>
                <c:pt idx="5">
                  <c:v>10726</c:v>
                </c:pt>
                <c:pt idx="8">
                  <c:v>10119</c:v>
                </c:pt>
                <c:pt idx="11">
                  <c:v>9556</c:v>
                </c:pt>
                <c:pt idx="14">
                  <c:v>9053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1982</c:v>
                </c:pt>
                <c:pt idx="5">
                  <c:v>1903</c:v>
                </c:pt>
                <c:pt idx="8">
                  <c:v>1797</c:v>
                </c:pt>
                <c:pt idx="11">
                  <c:v>1829</c:v>
                </c:pt>
                <c:pt idx="14">
                  <c:v>1953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3093</c:v>
                </c:pt>
                <c:pt idx="5">
                  <c:v>3292</c:v>
                </c:pt>
                <c:pt idx="8">
                  <c:v>3752</c:v>
                </c:pt>
                <c:pt idx="11">
                  <c:v>3637</c:v>
                </c:pt>
                <c:pt idx="14">
                  <c:v>3346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1154</c:v>
                </c:pt>
                <c:pt idx="3">
                  <c:v>906</c:v>
                </c:pt>
                <c:pt idx="6">
                  <c:v>760</c:v>
                </c:pt>
                <c:pt idx="9">
                  <c:v>617</c:v>
                </c:pt>
                <c:pt idx="12">
                  <c:v>454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2061</c:v>
                </c:pt>
                <c:pt idx="3">
                  <c:v>1899</c:v>
                </c:pt>
                <c:pt idx="6">
                  <c:v>1767</c:v>
                </c:pt>
                <c:pt idx="9">
                  <c:v>1599</c:v>
                </c:pt>
                <c:pt idx="12">
                  <c:v>1415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5175</c:v>
                </c:pt>
                <c:pt idx="3">
                  <c:v>4920</c:v>
                </c:pt>
                <c:pt idx="6">
                  <c:v>4672</c:v>
                </c:pt>
                <c:pt idx="9">
                  <c:v>4636</c:v>
                </c:pt>
                <c:pt idx="12">
                  <c:v>4498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257</c:v>
                </c:pt>
                <c:pt idx="3">
                  <c:v>213</c:v>
                </c:pt>
                <c:pt idx="6">
                  <c:v>187</c:v>
                </c:pt>
                <c:pt idx="9">
                  <c:v>146</c:v>
                </c:pt>
                <c:pt idx="12">
                  <c:v>133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10917</c:v>
                </c:pt>
                <c:pt idx="3">
                  <c:v>10701</c:v>
                </c:pt>
                <c:pt idx="6">
                  <c:v>9933</c:v>
                </c:pt>
                <c:pt idx="9">
                  <c:v>9199</c:v>
                </c:pt>
                <c:pt idx="12">
                  <c:v>8793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3523</c:v>
                </c:pt>
                <c:pt idx="2">
                  <c:v>#N/A</c:v>
                </c:pt>
                <c:pt idx="3">
                  <c:v>#N/A</c:v>
                </c:pt>
                <c:pt idx="4">
                  <c:v>2718</c:v>
                </c:pt>
                <c:pt idx="5">
                  <c:v>#N/A</c:v>
                </c:pt>
                <c:pt idx="6">
                  <c:v>#N/A</c:v>
                </c:pt>
                <c:pt idx="7">
                  <c:v>1650</c:v>
                </c:pt>
                <c:pt idx="8">
                  <c:v>#N/A</c:v>
                </c:pt>
                <c:pt idx="9">
                  <c:v>#N/A</c:v>
                </c:pt>
                <c:pt idx="10">
                  <c:v>1174</c:v>
                </c:pt>
                <c:pt idx="11">
                  <c:v>#N/A</c:v>
                </c:pt>
                <c:pt idx="12">
                  <c:v>#N/A</c:v>
                </c:pt>
                <c:pt idx="13">
                  <c:v>943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2037</c:v>
                </c:pt>
                <c:pt idx="1">
                  <c:v>1921</c:v>
                </c:pt>
                <c:pt idx="2">
                  <c:v>1357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736</c:v>
                </c:pt>
                <c:pt idx="1">
                  <c:v>797</c:v>
                </c:pt>
                <c:pt idx="2">
                  <c:v>1081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町上</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号線整備事業や消防積載車整備事業等に活用した起債の元金償還が始まったが、津波避難タワー整備に係る起債の償還が一部終了したため、元利償還金は令和</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年度と比較して約</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0.6</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億円減少した。</a:t>
          </a:r>
          <a:endPar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　上記により、災害復旧費等に係る基準財政需要額が減少したため算入公債費等が減少した。</a:t>
          </a:r>
          <a:endPar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　実質公債費比率の分子については、令和</a:t>
          </a:r>
          <a:r>
            <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年度と比較し、元利償還金等及び算入公債費等がともに減少しているが、元利償還金の減少幅の方が大きいため、実質公債費比率の分子は減少した。津波避難タワー整備に加え、防潮堤整備等の津波防災まちづくりを推進していることから、将来負担も考慮し必要な事業については継続して実施する。</a:t>
          </a:r>
          <a:endParaRPr kumimoji="1" lang="en-US" altLang="ja-JP" sz="9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ja-JP" sz="900" b="0" i="0" u="none" strike="noStrike" kern="0" cap="none" spc="0" normalizeH="0" baseline="0" noProof="0">
              <a:ln>
                <a:noFill/>
              </a:ln>
              <a:solidFill>
                <a:schemeClr val="tx1"/>
              </a:solidFill>
              <a:effectLst/>
              <a:uLnTx/>
              <a:uFillTx/>
              <a:latin typeface="ＭＳ ゴシック"/>
              <a:ea typeface="ＭＳ ゴシック"/>
              <a:cs typeface="+mn-cs"/>
            </a:rPr>
            <a:t>公営企業債の元利償還金に対する繰入金は公共下水道事業が対象であるが、起債償還のピークを過ぎたことで減少した。</a:t>
          </a:r>
          <a:endParaRPr kumimoji="0" lang="ja-JP" altLang="ja-JP" sz="9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900" b="0" i="0" u="none" strike="noStrike" kern="0" cap="none" spc="0" normalizeH="0" baseline="0" noProof="0">
              <a:ln>
                <a:noFill/>
              </a:ln>
              <a:solidFill>
                <a:schemeClr val="tx1"/>
              </a:solidFill>
              <a:effectLst/>
              <a:uLnTx/>
              <a:uFillTx/>
              <a:latin typeface="ＭＳ ゴシック"/>
              <a:ea typeface="ＭＳ ゴシック"/>
              <a:cs typeface="+mn-cs"/>
            </a:rPr>
            <a:t>　組合等が起こした地方債の元利償還金に対する負担金等は吉田町牧之原市広域施設組合が主な対象であるが、近年は</a:t>
          </a:r>
          <a:r>
            <a:rPr kumimoji="0" lang="ja-JP" altLang="ja-JP" sz="900" b="0" i="0" u="none" strike="noStrike" kern="0" cap="none" spc="0" normalizeH="0" baseline="0" noProof="0">
              <a:ln>
                <a:noFill/>
              </a:ln>
              <a:solidFill>
                <a:schemeClr val="tx1"/>
              </a:solidFill>
              <a:effectLst/>
              <a:uLnTx/>
              <a:uFillTx/>
              <a:latin typeface="ＭＳ ゴシック"/>
              <a:ea typeface="ＭＳ ゴシック"/>
              <a:cs typeface="+mn-cs"/>
            </a:rPr>
            <a:t>ごみ処理業務、し尿処理業務、学校給食業務等において施設の老朽化対策事業に伴う</a:t>
          </a:r>
          <a:r>
            <a:rPr kumimoji="1" lang="ja-JP" altLang="ja-JP" sz="900" b="0" i="0" u="none" strike="noStrike" kern="0" cap="none" spc="0" normalizeH="0" baseline="0" noProof="0">
              <a:ln>
                <a:noFill/>
              </a:ln>
              <a:solidFill>
                <a:schemeClr val="tx1"/>
              </a:solidFill>
              <a:effectLst/>
              <a:uLnTx/>
              <a:uFillTx/>
              <a:latin typeface="ＭＳ ゴシック"/>
              <a:ea typeface="ＭＳ ゴシック"/>
              <a:cs typeface="+mn-cs"/>
            </a:rPr>
            <a:t>借入を行っており、元金償還の開始等により増加傾向となってい</a:t>
          </a:r>
          <a:r>
            <a:rPr kumimoji="1" lang="ja-JP" altLang="en-US" sz="900" b="0" i="0" u="none" strike="noStrike" kern="0" cap="none" spc="0" normalizeH="0" baseline="0" noProof="0">
              <a:ln>
                <a:noFill/>
              </a:ln>
              <a:solidFill>
                <a:schemeClr val="tx1"/>
              </a:solidFill>
              <a:effectLst/>
              <a:uLnTx/>
              <a:uFillTx/>
              <a:latin typeface="ＭＳ ゴシック"/>
              <a:ea typeface="ＭＳ ゴシック"/>
              <a:cs typeface="+mn-cs"/>
            </a:rPr>
            <a:t>たが、牧之原市とのあん分率の減少により、組合等が起こした地方債の元利償還金に対する負担金等は減少した。</a:t>
          </a:r>
          <a:endParaRPr kumimoji="0" lang="ja-JP" altLang="ja-JP" sz="9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満期一括償還地方債は利用していない。</a:t>
          </a:r>
          <a:endParaRPr kumimoji="1" lang="ja-JP" altLang="en-US" sz="1000">
            <a:solidFill>
              <a:schemeClr val="tx1"/>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一般会計等に係る地方債の現在高は、地方債管理原則（当年度借入額－当年度緊急防災・減災事業債借入額＜当年度元金償還額）に基づき事業を実施することにより起債の抑制に努めた結果、令和</a:t>
          </a: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年度と比較し減少した。</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公営企業等繰入見込額及び組合等負担等見込額については、公共下水道事業及び吉田町牧之原市広域施設組合における地方債残高の減少により、それぞれ減少している。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退職手当負担見込額は、フルタイム会計年度任用職員の退職手当制度適用に伴い、静岡県市町総合事務組合への積立額が増加したことにより、将来負担額が減少した。</a:t>
          </a:r>
        </a:p>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また、一般財源で対応した普通建設事業が多く発生し、財政調整基金の取り崩しが増加したことにより、財政調整基金の残高が減少したことで充当可能基金が減少した。</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静岡県吉田町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基金全体の残高は、令和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2.8</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億円減少した。内訳は、財政調整基金が約</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億円の減少、その他特定目的基金が約</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2.8</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億円の増加となっている。各基金の増減理由は下記のとおり。</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不測の事態や将来の基金を活用した事業実施に備えるため、適切に残高を管理していく。</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一方で、状況に合わせた基金の活用についても併せて検討していく。</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その他</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特定目的基金のうち最も積立額が多い基金はふるさとよしだ寄附金基金であり、吉田町の主要事業「災害に強く安全・安心に暮らせるまちづくり」、「豊かな自然と共生するまちづくり」、「活力と魅力あふれる産業振興のまちづくり」、「多様な人々が快適に暮らせるまちづくり」、「誰もが健康でいきいきと暮らせるまちづくり」、「次代を担う心豊かな人を育むまちづくり」、「行政と住民が一体となって取り組むまちづくり」の</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項目について、ふるさと納税寄附金の用途を指定された指定寄附分を当基金に積み立てて、翌年度以降の事業に充当している。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また、小中学校の建設に備えた「吉田町立小・中学校建設基金」、吉田町の教育の振興を図るための「吉田町教育振興基金」を合わせた</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つの基金でその他特定目的基金残高の約</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97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％以上を占めている。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は前年度と比較し当初予算時の吉田町教育振興基金と吉田町地域福祉基金の取崩しによる基金残高の微減があるものの、ふるさと納税額のうち、基金に積み立てる指定寄附分が増加し、ふるさとよしだ寄附金基金への積立額が増加したことで、基金残高が増加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ふるさとよしだ寄附金基金については、ふるさと納税に係る寄附金の指定寄附を原資としているため、寄附者の意向に沿った活用をしつつ、今後の事業展開に合わせて適正な基金の積立に努めていく。</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また、その他特定目的基金についても今後の事業の動向を注視し、基金の目的に沿った運用を行うとともに、状況に合わせた活用について検討を行う。</a:t>
          </a: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財政調整基金の残高は、令和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年度と比較し約</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億円減少した。要因としては、北区いきいきセンター用地の取得や防潮堤整備等の一般財源で対応した普通建設事業が多く発生したことや給与改定等による人件費の上昇などで、結果として積立額以上の取り崩しが発生したためである。</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不測の事態への備えとして、引き続き一定の残高を確保するよう努める。財政調整基金残高の目標額を</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億円としていることから、必要な事業の推進を図りつつ基金残高の増加を目指す。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基金利息を積み立てたのみであるため、令和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年度と比較し同額となっている。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年度に減債基金を活用した繰上償還により将来負担が軽減したが、今後の事業実施に伴う借入予定や償還の見込みから積立ての必要性を検討していく。</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28,964
26,538
20.73
15,246,428
14,289,334
942,727
7,331,211
8,793,487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6771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6771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ゴシック"/>
              <a:ea typeface="ＭＳ ゴシック"/>
            </a:rPr>
            <a:t>　</a:t>
          </a:r>
          <a:r>
            <a:rPr kumimoji="1" lang="ja-JP" altLang="en-US" sz="1000">
              <a:solidFill>
                <a:schemeClr val="tx1"/>
              </a:solidFill>
              <a:latin typeface="ＭＳ ゴシック"/>
              <a:ea typeface="ＭＳ ゴシック"/>
            </a:rPr>
            <a:t>町内に大型事業所が立地していることもあり、歳入全体における税収等の自主財源比率が高く、類似団体内平均と比較しても財政力指数は</a:t>
          </a:r>
          <a:r>
            <a:rPr kumimoji="1" lang="en-US" altLang="ja-JP" sz="1000">
              <a:solidFill>
                <a:schemeClr val="tx1"/>
              </a:solidFill>
              <a:latin typeface="ＭＳ ゴシック"/>
              <a:ea typeface="ＭＳ ゴシック"/>
            </a:rPr>
            <a:t>0.16</a:t>
          </a:r>
          <a:r>
            <a:rPr kumimoji="1" lang="ja-JP" altLang="en-US" sz="1000">
              <a:solidFill>
                <a:schemeClr val="tx1"/>
              </a:solidFill>
              <a:latin typeface="ＭＳ ゴシック"/>
              <a:ea typeface="ＭＳ ゴシック"/>
            </a:rPr>
            <a:t>ポイント上回っている。</a:t>
          </a:r>
        </a:p>
        <a:p>
          <a:r>
            <a:rPr kumimoji="1" lang="ja-JP" altLang="en-US" sz="1000">
              <a:solidFill>
                <a:srgbClr val="FF0000"/>
              </a:solidFill>
              <a:latin typeface="ＭＳ ゴシック"/>
              <a:ea typeface="ＭＳ ゴシック"/>
            </a:rPr>
            <a:t>　</a:t>
          </a:r>
          <a:r>
            <a:rPr kumimoji="1" lang="ja-JP" altLang="en-US" sz="1000">
              <a:solidFill>
                <a:schemeClr val="tx1"/>
              </a:solidFill>
              <a:latin typeface="ＭＳ ゴシック"/>
              <a:ea typeface="ＭＳ ゴシック"/>
            </a:rPr>
            <a:t>基準財政収入額において、定額減税により、町民税は減収となったが、定額減税減収補てん特例交付金もあり、分子となる基準財政収入額全体は約</a:t>
          </a:r>
          <a:r>
            <a:rPr kumimoji="1" lang="en-US" altLang="ja-JP" sz="1000">
              <a:solidFill>
                <a:schemeClr val="tx1"/>
              </a:solidFill>
              <a:latin typeface="ＭＳ ゴシック"/>
              <a:ea typeface="ＭＳ ゴシック"/>
            </a:rPr>
            <a:t>0.4</a:t>
          </a:r>
          <a:r>
            <a:rPr kumimoji="1" lang="ja-JP" altLang="en-US" sz="1000">
              <a:solidFill>
                <a:schemeClr val="tx1"/>
              </a:solidFill>
              <a:latin typeface="ＭＳ ゴシック"/>
              <a:ea typeface="ＭＳ ゴシック"/>
            </a:rPr>
            <a:t>億円増加した。</a:t>
          </a:r>
        </a:p>
        <a:p>
          <a:r>
            <a:rPr kumimoji="1" lang="ja-JP" altLang="en-US" sz="1000">
              <a:solidFill>
                <a:schemeClr val="tx1"/>
              </a:solidFill>
              <a:latin typeface="ＭＳ ゴシック"/>
              <a:ea typeface="ＭＳ ゴシック"/>
            </a:rPr>
            <a:t>　一方、分母となる基準財政需要額については、こども子育て費、高齢者保健福祉費の増加や普通交付税の追加交付に係る再算定により、令和</a:t>
          </a:r>
          <a:r>
            <a:rPr kumimoji="1" lang="en-US" altLang="ja-JP" sz="1000">
              <a:solidFill>
                <a:schemeClr val="tx1"/>
              </a:solidFill>
              <a:latin typeface="ＭＳ ゴシック"/>
              <a:ea typeface="ＭＳ ゴシック"/>
            </a:rPr>
            <a:t>5</a:t>
          </a:r>
          <a:r>
            <a:rPr kumimoji="1" lang="ja-JP" altLang="en-US" sz="1000">
              <a:solidFill>
                <a:schemeClr val="tx1"/>
              </a:solidFill>
              <a:latin typeface="ＭＳ ゴシック"/>
              <a:ea typeface="ＭＳ ゴシック"/>
            </a:rPr>
            <a:t>年度と比較し約</a:t>
          </a:r>
          <a:r>
            <a:rPr kumimoji="1" lang="en-US" altLang="ja-JP" sz="1000">
              <a:solidFill>
                <a:schemeClr val="tx1"/>
              </a:solidFill>
              <a:latin typeface="ＭＳ ゴシック"/>
              <a:ea typeface="ＭＳ ゴシック"/>
            </a:rPr>
            <a:t>2.1</a:t>
          </a:r>
          <a:r>
            <a:rPr kumimoji="1" lang="ja-JP" altLang="en-US" sz="1000">
              <a:solidFill>
                <a:schemeClr val="tx1"/>
              </a:solidFill>
              <a:latin typeface="ＭＳ ゴシック"/>
              <a:ea typeface="ＭＳ ゴシック"/>
            </a:rPr>
            <a:t>億円増加した。</a:t>
          </a:r>
        </a:p>
        <a:p>
          <a:r>
            <a:rPr kumimoji="1" lang="ja-JP" altLang="en-US" sz="1000">
              <a:solidFill>
                <a:schemeClr val="tx1"/>
              </a:solidFill>
              <a:latin typeface="ＭＳ ゴシック"/>
              <a:ea typeface="ＭＳ ゴシック"/>
            </a:rPr>
            <a:t>　結果として、令和</a:t>
          </a:r>
          <a:r>
            <a:rPr kumimoji="1" lang="en-US" altLang="ja-JP" sz="1000">
              <a:solidFill>
                <a:schemeClr val="tx1"/>
              </a:solidFill>
              <a:latin typeface="ＭＳ ゴシック"/>
              <a:ea typeface="ＭＳ ゴシック"/>
            </a:rPr>
            <a:t>6</a:t>
          </a:r>
          <a:r>
            <a:rPr kumimoji="1" lang="ja-JP" altLang="en-US" sz="1000">
              <a:solidFill>
                <a:schemeClr val="tx1"/>
              </a:solidFill>
              <a:latin typeface="ＭＳ ゴシック"/>
              <a:ea typeface="ＭＳ ゴシック"/>
            </a:rPr>
            <a:t>年度の基準財政収入額を基準財政需要額で除して得た数値は</a:t>
          </a:r>
          <a:r>
            <a:rPr kumimoji="1" lang="en-US" altLang="ja-JP" sz="1000">
              <a:solidFill>
                <a:schemeClr val="tx1"/>
              </a:solidFill>
              <a:latin typeface="ＭＳ ゴシック"/>
              <a:ea typeface="ＭＳ ゴシック"/>
            </a:rPr>
            <a:t>0.86</a:t>
          </a:r>
          <a:r>
            <a:rPr kumimoji="1" lang="ja-JP" altLang="en-US" sz="1000">
              <a:solidFill>
                <a:schemeClr val="tx1"/>
              </a:solidFill>
              <a:latin typeface="ＭＳ ゴシック"/>
              <a:ea typeface="ＭＳ ゴシック"/>
            </a:rPr>
            <a:t>となり令和</a:t>
          </a:r>
          <a:r>
            <a:rPr kumimoji="1" lang="en-US" altLang="ja-JP" sz="1000">
              <a:solidFill>
                <a:schemeClr val="tx1"/>
              </a:solidFill>
              <a:latin typeface="ＭＳ ゴシック"/>
              <a:ea typeface="ＭＳ ゴシック"/>
            </a:rPr>
            <a:t>3</a:t>
          </a:r>
          <a:r>
            <a:rPr kumimoji="1" lang="ja-JP" altLang="en-US" sz="1000">
              <a:solidFill>
                <a:schemeClr val="tx1"/>
              </a:solidFill>
              <a:latin typeface="ＭＳ ゴシック"/>
              <a:ea typeface="ＭＳ ゴシック"/>
            </a:rPr>
            <a:t>年度の単年度数値</a:t>
          </a:r>
          <a:r>
            <a:rPr kumimoji="1" lang="en-US" altLang="ja-JP" sz="1000">
              <a:solidFill>
                <a:schemeClr val="tx1"/>
              </a:solidFill>
              <a:latin typeface="ＭＳ ゴシック"/>
              <a:ea typeface="ＭＳ ゴシック"/>
            </a:rPr>
            <a:t>0.86</a:t>
          </a:r>
          <a:r>
            <a:rPr kumimoji="1" lang="ja-JP" altLang="en-US" sz="1000">
              <a:solidFill>
                <a:schemeClr val="tx1"/>
              </a:solidFill>
              <a:latin typeface="ＭＳ ゴシック"/>
              <a:ea typeface="ＭＳ ゴシック"/>
            </a:rPr>
            <a:t>と同値であるため、</a:t>
          </a:r>
          <a:r>
            <a:rPr kumimoji="1" lang="en-US" altLang="ja-JP" sz="1000">
              <a:solidFill>
                <a:schemeClr val="tx1"/>
              </a:solidFill>
              <a:latin typeface="ＭＳ ゴシック"/>
              <a:ea typeface="ＭＳ ゴシック"/>
            </a:rPr>
            <a:t>3</a:t>
          </a:r>
          <a:r>
            <a:rPr kumimoji="1" lang="ja-JP" altLang="en-US" sz="1000">
              <a:solidFill>
                <a:schemeClr val="tx1"/>
              </a:solidFill>
              <a:latin typeface="ＭＳ ゴシック"/>
              <a:ea typeface="ＭＳ ゴシック"/>
            </a:rPr>
            <a:t>か年平均すると、財政力指数は</a:t>
          </a:r>
          <a:r>
            <a:rPr kumimoji="1" lang="en-US" altLang="ja-JP" sz="1000">
              <a:solidFill>
                <a:schemeClr val="tx1"/>
              </a:solidFill>
              <a:latin typeface="ＭＳ ゴシック"/>
              <a:ea typeface="ＭＳ ゴシック"/>
            </a:rPr>
            <a:t>0.87</a:t>
          </a:r>
          <a:r>
            <a:rPr kumimoji="1" lang="ja-JP" altLang="en-US" sz="1000">
              <a:solidFill>
                <a:schemeClr val="tx1"/>
              </a:solidFill>
              <a:latin typeface="ＭＳ ゴシック"/>
              <a:ea typeface="ＭＳ ゴシック"/>
            </a:rPr>
            <a:t>となり、前年度と同値となった。</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8445"/>
    <xdr:sp macro="" textlink="">
      <xdr:nvSpPr>
        <xdr:cNvPr id="52" name="テキスト ボックス 51"/>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91440</xdr:rowOff>
    </xdr:from>
    <xdr:to xmlns:xdr="http://schemas.openxmlformats.org/drawingml/2006/spreadsheetDrawing">
      <xdr:col>23</xdr:col>
      <xdr:colOff>133350</xdr:colOff>
      <xdr:row>45</xdr:row>
      <xdr:rowOff>60960</xdr:rowOff>
    </xdr:to>
    <xdr:cxnSp macro="">
      <xdr:nvCxnSpPr>
        <xdr:cNvPr id="64" name="直線コネクタ 63"/>
        <xdr:cNvCxnSpPr/>
      </xdr:nvCxnSpPr>
      <xdr:spPr>
        <a:xfrm flipV="1">
          <a:off x="4996815" y="6294120"/>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33020</xdr:rowOff>
    </xdr:from>
    <xdr:ext cx="761365" cy="258445"/>
    <xdr:sp macro="" textlink="">
      <xdr:nvSpPr>
        <xdr:cNvPr id="65" name="財政力最小値テキスト"/>
        <xdr:cNvSpPr txBox="1"/>
      </xdr:nvSpPr>
      <xdr:spPr>
        <a:xfrm>
          <a:off x="5087620" y="7576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60960</xdr:rowOff>
    </xdr:from>
    <xdr:to xmlns:xdr="http://schemas.openxmlformats.org/drawingml/2006/spreadsheetDrawing">
      <xdr:col>24</xdr:col>
      <xdr:colOff>12700</xdr:colOff>
      <xdr:row>45</xdr:row>
      <xdr:rowOff>60960</xdr:rowOff>
    </xdr:to>
    <xdr:cxnSp macro="">
      <xdr:nvCxnSpPr>
        <xdr:cNvPr id="66" name="直線コネクタ 65"/>
        <xdr:cNvCxnSpPr/>
      </xdr:nvCxnSpPr>
      <xdr:spPr>
        <a:xfrm>
          <a:off x="4907915" y="7604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6350</xdr:rowOff>
    </xdr:from>
    <xdr:ext cx="761365" cy="259080"/>
    <xdr:sp macro="" textlink="">
      <xdr:nvSpPr>
        <xdr:cNvPr id="67" name="財政力最大値テキスト"/>
        <xdr:cNvSpPr txBox="1"/>
      </xdr:nvSpPr>
      <xdr:spPr>
        <a:xfrm>
          <a:off x="5087620" y="6041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91440</xdr:rowOff>
    </xdr:from>
    <xdr:to xmlns:xdr="http://schemas.openxmlformats.org/drawingml/2006/spreadsheetDrawing">
      <xdr:col>24</xdr:col>
      <xdr:colOff>12700</xdr:colOff>
      <xdr:row>37</xdr:row>
      <xdr:rowOff>91440</xdr:rowOff>
    </xdr:to>
    <xdr:cxnSp macro="">
      <xdr:nvCxnSpPr>
        <xdr:cNvPr id="68" name="直線コネクタ 67"/>
        <xdr:cNvCxnSpPr/>
      </xdr:nvCxnSpPr>
      <xdr:spPr>
        <a:xfrm>
          <a:off x="4907915" y="62941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167005</xdr:rowOff>
    </xdr:from>
    <xdr:to xmlns:xdr="http://schemas.openxmlformats.org/drawingml/2006/spreadsheetDrawing">
      <xdr:col>23</xdr:col>
      <xdr:colOff>133350</xdr:colOff>
      <xdr:row>40</xdr:row>
      <xdr:rowOff>167005</xdr:rowOff>
    </xdr:to>
    <xdr:cxnSp macro="">
      <xdr:nvCxnSpPr>
        <xdr:cNvPr id="69" name="直線コネクタ 68"/>
        <xdr:cNvCxnSpPr/>
      </xdr:nvCxnSpPr>
      <xdr:spPr>
        <a:xfrm>
          <a:off x="4150995" y="687260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131445</xdr:rowOff>
    </xdr:from>
    <xdr:ext cx="761365" cy="259080"/>
    <xdr:sp macro="" textlink="">
      <xdr:nvSpPr>
        <xdr:cNvPr id="70" name="財政力平均値テキスト"/>
        <xdr:cNvSpPr txBox="1"/>
      </xdr:nvSpPr>
      <xdr:spPr>
        <a:xfrm>
          <a:off x="5087620" y="70046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159385</xdr:rowOff>
    </xdr:from>
    <xdr:to xmlns:xdr="http://schemas.openxmlformats.org/drawingml/2006/spreadsheetDrawing">
      <xdr:col>23</xdr:col>
      <xdr:colOff>184150</xdr:colOff>
      <xdr:row>42</xdr:row>
      <xdr:rowOff>89535</xdr:rowOff>
    </xdr:to>
    <xdr:sp macro="" textlink="">
      <xdr:nvSpPr>
        <xdr:cNvPr id="71" name="フローチャート: 判断 70"/>
        <xdr:cNvSpPr/>
      </xdr:nvSpPr>
      <xdr:spPr>
        <a:xfrm>
          <a:off x="4946015" y="7032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140335</xdr:rowOff>
    </xdr:from>
    <xdr:to xmlns:xdr="http://schemas.openxmlformats.org/drawingml/2006/spreadsheetDrawing">
      <xdr:col>19</xdr:col>
      <xdr:colOff>133350</xdr:colOff>
      <xdr:row>40</xdr:row>
      <xdr:rowOff>167005</xdr:rowOff>
    </xdr:to>
    <xdr:cxnSp macro="">
      <xdr:nvCxnSpPr>
        <xdr:cNvPr id="72" name="直線コネクタ 71"/>
        <xdr:cNvCxnSpPr/>
      </xdr:nvCxnSpPr>
      <xdr:spPr>
        <a:xfrm>
          <a:off x="3254375" y="6845935"/>
          <a:ext cx="896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14605</xdr:rowOff>
    </xdr:from>
    <xdr:to xmlns:xdr="http://schemas.openxmlformats.org/drawingml/2006/spreadsheetDrawing">
      <xdr:col>19</xdr:col>
      <xdr:colOff>184150</xdr:colOff>
      <xdr:row>42</xdr:row>
      <xdr:rowOff>116205</xdr:rowOff>
    </xdr:to>
    <xdr:sp macro="" textlink="">
      <xdr:nvSpPr>
        <xdr:cNvPr id="73" name="フローチャート: 判断 72"/>
        <xdr:cNvSpPr/>
      </xdr:nvSpPr>
      <xdr:spPr>
        <a:xfrm>
          <a:off x="4100195" y="705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100965</xdr:rowOff>
    </xdr:from>
    <xdr:ext cx="735965" cy="259080"/>
    <xdr:sp macro="" textlink="">
      <xdr:nvSpPr>
        <xdr:cNvPr id="74" name="テキスト ボックス 73"/>
        <xdr:cNvSpPr txBox="1"/>
      </xdr:nvSpPr>
      <xdr:spPr>
        <a:xfrm>
          <a:off x="3766185" y="71418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113665</xdr:rowOff>
    </xdr:from>
    <xdr:to xmlns:xdr="http://schemas.openxmlformats.org/drawingml/2006/spreadsheetDrawing">
      <xdr:col>15</xdr:col>
      <xdr:colOff>82550</xdr:colOff>
      <xdr:row>40</xdr:row>
      <xdr:rowOff>140335</xdr:rowOff>
    </xdr:to>
    <xdr:cxnSp macro="">
      <xdr:nvCxnSpPr>
        <xdr:cNvPr id="75" name="直線コネクタ 74"/>
        <xdr:cNvCxnSpPr/>
      </xdr:nvCxnSpPr>
      <xdr:spPr>
        <a:xfrm>
          <a:off x="2357755" y="6819265"/>
          <a:ext cx="896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1270</xdr:rowOff>
    </xdr:from>
    <xdr:to xmlns:xdr="http://schemas.openxmlformats.org/drawingml/2006/spreadsheetDrawing">
      <xdr:col>15</xdr:col>
      <xdr:colOff>133350</xdr:colOff>
      <xdr:row>42</xdr:row>
      <xdr:rowOff>102870</xdr:rowOff>
    </xdr:to>
    <xdr:sp macro="" textlink="">
      <xdr:nvSpPr>
        <xdr:cNvPr id="76" name="フローチャート: 判断 75"/>
        <xdr:cNvSpPr/>
      </xdr:nvSpPr>
      <xdr:spPr>
        <a:xfrm>
          <a:off x="3203575" y="704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87630</xdr:rowOff>
    </xdr:from>
    <xdr:ext cx="762000" cy="258445"/>
    <xdr:sp macro="" textlink="">
      <xdr:nvSpPr>
        <xdr:cNvPr id="77" name="テキスト ボックス 76"/>
        <xdr:cNvSpPr txBox="1"/>
      </xdr:nvSpPr>
      <xdr:spPr>
        <a:xfrm>
          <a:off x="2869565" y="7128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73660</xdr:rowOff>
    </xdr:from>
    <xdr:to xmlns:xdr="http://schemas.openxmlformats.org/drawingml/2006/spreadsheetDrawing">
      <xdr:col>11</xdr:col>
      <xdr:colOff>31750</xdr:colOff>
      <xdr:row>40</xdr:row>
      <xdr:rowOff>113665</xdr:rowOff>
    </xdr:to>
    <xdr:cxnSp macro="">
      <xdr:nvCxnSpPr>
        <xdr:cNvPr id="78" name="直線コネクタ 77"/>
        <xdr:cNvCxnSpPr/>
      </xdr:nvCxnSpPr>
      <xdr:spPr>
        <a:xfrm>
          <a:off x="1459230" y="6779260"/>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9" name="フローチャート: 判断 78"/>
        <xdr:cNvSpPr/>
      </xdr:nvSpPr>
      <xdr:spPr>
        <a:xfrm>
          <a:off x="2305050" y="70326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74295</xdr:rowOff>
    </xdr:from>
    <xdr:ext cx="762000" cy="258445"/>
    <xdr:sp macro="" textlink="">
      <xdr:nvSpPr>
        <xdr:cNvPr id="80" name="テキスト ボックス 79"/>
        <xdr:cNvSpPr txBox="1"/>
      </xdr:nvSpPr>
      <xdr:spPr>
        <a:xfrm>
          <a:off x="1972945" y="7115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408430" y="6979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1365" cy="259080"/>
    <xdr:sp macro="" textlink="">
      <xdr:nvSpPr>
        <xdr:cNvPr id="82" name="テキスト ボックス 81"/>
        <xdr:cNvSpPr txBox="1"/>
      </xdr:nvSpPr>
      <xdr:spPr>
        <a:xfrm>
          <a:off x="1076325" y="7061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116205</xdr:rowOff>
    </xdr:from>
    <xdr:to xmlns:xdr="http://schemas.openxmlformats.org/drawingml/2006/spreadsheetDrawing">
      <xdr:col>23</xdr:col>
      <xdr:colOff>184150</xdr:colOff>
      <xdr:row>41</xdr:row>
      <xdr:rowOff>46990</xdr:rowOff>
    </xdr:to>
    <xdr:sp macro="" textlink="">
      <xdr:nvSpPr>
        <xdr:cNvPr id="88" name="楕円 87"/>
        <xdr:cNvSpPr/>
      </xdr:nvSpPr>
      <xdr:spPr>
        <a:xfrm>
          <a:off x="4946015" y="6821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132715</xdr:rowOff>
    </xdr:from>
    <xdr:ext cx="761365" cy="259080"/>
    <xdr:sp macro="" textlink="">
      <xdr:nvSpPr>
        <xdr:cNvPr id="89" name="財政力該当値テキスト"/>
        <xdr:cNvSpPr txBox="1"/>
      </xdr:nvSpPr>
      <xdr:spPr>
        <a:xfrm>
          <a:off x="5087620" y="6670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116205</xdr:rowOff>
    </xdr:from>
    <xdr:to xmlns:xdr="http://schemas.openxmlformats.org/drawingml/2006/spreadsheetDrawing">
      <xdr:col>19</xdr:col>
      <xdr:colOff>184150</xdr:colOff>
      <xdr:row>41</xdr:row>
      <xdr:rowOff>46990</xdr:rowOff>
    </xdr:to>
    <xdr:sp macro="" textlink="">
      <xdr:nvSpPr>
        <xdr:cNvPr id="90" name="楕円 89"/>
        <xdr:cNvSpPr/>
      </xdr:nvSpPr>
      <xdr:spPr>
        <a:xfrm>
          <a:off x="4100195" y="6821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56515</xdr:rowOff>
    </xdr:from>
    <xdr:ext cx="735965" cy="259080"/>
    <xdr:sp macro="" textlink="">
      <xdr:nvSpPr>
        <xdr:cNvPr id="91" name="テキスト ボックス 90"/>
        <xdr:cNvSpPr txBox="1"/>
      </xdr:nvSpPr>
      <xdr:spPr>
        <a:xfrm>
          <a:off x="3766185" y="65944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89535</xdr:rowOff>
    </xdr:from>
    <xdr:to xmlns:xdr="http://schemas.openxmlformats.org/drawingml/2006/spreadsheetDrawing">
      <xdr:col>15</xdr:col>
      <xdr:colOff>133350</xdr:colOff>
      <xdr:row>41</xdr:row>
      <xdr:rowOff>19685</xdr:rowOff>
    </xdr:to>
    <xdr:sp macro="" textlink="">
      <xdr:nvSpPr>
        <xdr:cNvPr id="92" name="楕円 91"/>
        <xdr:cNvSpPr/>
      </xdr:nvSpPr>
      <xdr:spPr>
        <a:xfrm>
          <a:off x="3203575" y="6795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29845</xdr:rowOff>
    </xdr:from>
    <xdr:ext cx="762000" cy="258445"/>
    <xdr:sp macro="" textlink="">
      <xdr:nvSpPr>
        <xdr:cNvPr id="93" name="テキスト ボックス 92"/>
        <xdr:cNvSpPr txBox="1"/>
      </xdr:nvSpPr>
      <xdr:spPr>
        <a:xfrm>
          <a:off x="2869565" y="6567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62865</xdr:rowOff>
    </xdr:from>
    <xdr:to xmlns:xdr="http://schemas.openxmlformats.org/drawingml/2006/spreadsheetDrawing">
      <xdr:col>11</xdr:col>
      <xdr:colOff>82550</xdr:colOff>
      <xdr:row>40</xdr:row>
      <xdr:rowOff>164465</xdr:rowOff>
    </xdr:to>
    <xdr:sp macro="" textlink="">
      <xdr:nvSpPr>
        <xdr:cNvPr id="94" name="楕円 93"/>
        <xdr:cNvSpPr/>
      </xdr:nvSpPr>
      <xdr:spPr>
        <a:xfrm>
          <a:off x="2305050" y="6768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3175</xdr:rowOff>
    </xdr:from>
    <xdr:ext cx="762000" cy="259080"/>
    <xdr:sp macro="" textlink="">
      <xdr:nvSpPr>
        <xdr:cNvPr id="95" name="テキスト ボックス 94"/>
        <xdr:cNvSpPr txBox="1"/>
      </xdr:nvSpPr>
      <xdr:spPr>
        <a:xfrm>
          <a:off x="1972945"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22860</xdr:rowOff>
    </xdr:from>
    <xdr:to xmlns:xdr="http://schemas.openxmlformats.org/drawingml/2006/spreadsheetDrawing">
      <xdr:col>7</xdr:col>
      <xdr:colOff>31750</xdr:colOff>
      <xdr:row>40</xdr:row>
      <xdr:rowOff>124460</xdr:rowOff>
    </xdr:to>
    <xdr:sp macro="" textlink="">
      <xdr:nvSpPr>
        <xdr:cNvPr id="96" name="楕円 95"/>
        <xdr:cNvSpPr/>
      </xdr:nvSpPr>
      <xdr:spPr>
        <a:xfrm>
          <a:off x="1408430" y="67284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134620</xdr:rowOff>
    </xdr:from>
    <xdr:ext cx="761365" cy="259080"/>
    <xdr:sp macro="" textlink="">
      <xdr:nvSpPr>
        <xdr:cNvPr id="97" name="テキスト ボックス 96"/>
        <xdr:cNvSpPr txBox="1"/>
      </xdr:nvSpPr>
      <xdr:spPr>
        <a:xfrm>
          <a:off x="1076325" y="6504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99" name="テキスト ボックス 98"/>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0" name="テキスト ボックス 99"/>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経常収支比率は令和</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年度と比較し</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4.1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ポイント減少し、類似団体内平均と比較すると</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3.8</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ポイント下回っている。</a:t>
          </a:r>
          <a:endPar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　分子となる歳出において、人件費（</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億円）や一部事務組合に対する補助費等（</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+0.5</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億円）の増加があるものの、物件費（△</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0.7</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億円）、公債費（△</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0.6</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億円）等の減少により、全体で分子は</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0.6</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億円減少した。</a:t>
          </a:r>
          <a:endPar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　分母となる歳入において、地方税（△</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億円）や地方譲与税（△</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億円）があるものの地方特例交付金の増（</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+1.4</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億円）、地方交付税の増（</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+1.7</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億円）等により、全体で</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2.8</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億円増加した。</a:t>
          </a:r>
          <a:endPar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　その結果、歳出（分子）が減少したのに加え、歳入（分母）の増額が大きかったため、経常収支比率は</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4.1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ポイント減少した。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1" name="テキスト ボックス 110"/>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8445"/>
    <xdr:sp macro="" textlink="">
      <xdr:nvSpPr>
        <xdr:cNvPr id="115" name="テキスト ボックス 114"/>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1" name="テキスト ボックス 120"/>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2" name="直線コネクタ 121"/>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3" name="テキスト ボックス 122"/>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5" name="テキスト ボックス 124"/>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3810</xdr:rowOff>
    </xdr:from>
    <xdr:to xmlns:xdr="http://schemas.openxmlformats.org/drawingml/2006/spreadsheetDrawing">
      <xdr:col>23</xdr:col>
      <xdr:colOff>133350</xdr:colOff>
      <xdr:row>66</xdr:row>
      <xdr:rowOff>1905</xdr:rowOff>
    </xdr:to>
    <xdr:cxnSp macro="">
      <xdr:nvCxnSpPr>
        <xdr:cNvPr id="127" name="直線コネクタ 126"/>
        <xdr:cNvCxnSpPr/>
      </xdr:nvCxnSpPr>
      <xdr:spPr>
        <a:xfrm flipV="1">
          <a:off x="4996815" y="9894570"/>
          <a:ext cx="0" cy="1171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145415</xdr:rowOff>
    </xdr:from>
    <xdr:ext cx="761365" cy="258445"/>
    <xdr:sp macro="" textlink="">
      <xdr:nvSpPr>
        <xdr:cNvPr id="128" name="財政構造の弾力性最小値テキスト"/>
        <xdr:cNvSpPr txBox="1"/>
      </xdr:nvSpPr>
      <xdr:spPr>
        <a:xfrm>
          <a:off x="5087620" y="11042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1905</xdr:rowOff>
    </xdr:from>
    <xdr:to xmlns:xdr="http://schemas.openxmlformats.org/drawingml/2006/spreadsheetDrawing">
      <xdr:col>24</xdr:col>
      <xdr:colOff>12700</xdr:colOff>
      <xdr:row>66</xdr:row>
      <xdr:rowOff>1905</xdr:rowOff>
    </xdr:to>
    <xdr:cxnSp macro="">
      <xdr:nvCxnSpPr>
        <xdr:cNvPr id="129" name="直線コネクタ 128"/>
        <xdr:cNvCxnSpPr/>
      </xdr:nvCxnSpPr>
      <xdr:spPr>
        <a:xfrm>
          <a:off x="4907915" y="110661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90170</xdr:rowOff>
    </xdr:from>
    <xdr:ext cx="761365" cy="258445"/>
    <xdr:sp macro="" textlink="">
      <xdr:nvSpPr>
        <xdr:cNvPr id="130" name="財政構造の弾力性最大値テキスト"/>
        <xdr:cNvSpPr txBox="1"/>
      </xdr:nvSpPr>
      <xdr:spPr>
        <a:xfrm>
          <a:off x="5087620" y="9645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3810</xdr:rowOff>
    </xdr:from>
    <xdr:to xmlns:xdr="http://schemas.openxmlformats.org/drawingml/2006/spreadsheetDrawing">
      <xdr:col>24</xdr:col>
      <xdr:colOff>12700</xdr:colOff>
      <xdr:row>59</xdr:row>
      <xdr:rowOff>3810</xdr:rowOff>
    </xdr:to>
    <xdr:cxnSp macro="">
      <xdr:nvCxnSpPr>
        <xdr:cNvPr id="131" name="直線コネクタ 130"/>
        <xdr:cNvCxnSpPr/>
      </xdr:nvCxnSpPr>
      <xdr:spPr>
        <a:xfrm>
          <a:off x="4907915" y="98945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95250</xdr:rowOff>
    </xdr:from>
    <xdr:to xmlns:xdr="http://schemas.openxmlformats.org/drawingml/2006/spreadsheetDrawing">
      <xdr:col>23</xdr:col>
      <xdr:colOff>133350</xdr:colOff>
      <xdr:row>62</xdr:row>
      <xdr:rowOff>88900</xdr:rowOff>
    </xdr:to>
    <xdr:cxnSp macro="">
      <xdr:nvCxnSpPr>
        <xdr:cNvPr id="132" name="直線コネクタ 131"/>
        <xdr:cNvCxnSpPr/>
      </xdr:nvCxnSpPr>
      <xdr:spPr>
        <a:xfrm flipV="1">
          <a:off x="4150995" y="10321290"/>
          <a:ext cx="84582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167640</xdr:rowOff>
    </xdr:from>
    <xdr:ext cx="761365" cy="259080"/>
    <xdr:sp macro="" textlink="">
      <xdr:nvSpPr>
        <xdr:cNvPr id="133" name="財政構造の弾力性平均値テキスト"/>
        <xdr:cNvSpPr txBox="1"/>
      </xdr:nvSpPr>
      <xdr:spPr>
        <a:xfrm>
          <a:off x="5087620" y="103936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4" name="フローチャート: 判断 133"/>
        <xdr:cNvSpPr/>
      </xdr:nvSpPr>
      <xdr:spPr>
        <a:xfrm>
          <a:off x="4946015" y="1041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88900</xdr:rowOff>
    </xdr:from>
    <xdr:to xmlns:xdr="http://schemas.openxmlformats.org/drawingml/2006/spreadsheetDrawing">
      <xdr:col>19</xdr:col>
      <xdr:colOff>133350</xdr:colOff>
      <xdr:row>62</xdr:row>
      <xdr:rowOff>113030</xdr:rowOff>
    </xdr:to>
    <xdr:cxnSp macro="">
      <xdr:nvCxnSpPr>
        <xdr:cNvPr id="135" name="直線コネクタ 134"/>
        <xdr:cNvCxnSpPr/>
      </xdr:nvCxnSpPr>
      <xdr:spPr>
        <a:xfrm flipV="1">
          <a:off x="3254375" y="10482580"/>
          <a:ext cx="8966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5715</xdr:rowOff>
    </xdr:from>
    <xdr:to xmlns:xdr="http://schemas.openxmlformats.org/drawingml/2006/spreadsheetDrawing">
      <xdr:col>19</xdr:col>
      <xdr:colOff>184150</xdr:colOff>
      <xdr:row>62</xdr:row>
      <xdr:rowOff>107315</xdr:rowOff>
    </xdr:to>
    <xdr:sp macro="" textlink="">
      <xdr:nvSpPr>
        <xdr:cNvPr id="136" name="フローチャート: 判断 135"/>
        <xdr:cNvSpPr/>
      </xdr:nvSpPr>
      <xdr:spPr>
        <a:xfrm>
          <a:off x="4100195"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117475</xdr:rowOff>
    </xdr:from>
    <xdr:ext cx="735965" cy="259080"/>
    <xdr:sp macro="" textlink="">
      <xdr:nvSpPr>
        <xdr:cNvPr id="137" name="テキスト ボックス 136"/>
        <xdr:cNvSpPr txBox="1"/>
      </xdr:nvSpPr>
      <xdr:spPr>
        <a:xfrm>
          <a:off x="3766185" y="101758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101600</xdr:rowOff>
    </xdr:from>
    <xdr:to xmlns:xdr="http://schemas.openxmlformats.org/drawingml/2006/spreadsheetDrawing">
      <xdr:col>15</xdr:col>
      <xdr:colOff>82550</xdr:colOff>
      <xdr:row>62</xdr:row>
      <xdr:rowOff>113030</xdr:rowOff>
    </xdr:to>
    <xdr:cxnSp macro="">
      <xdr:nvCxnSpPr>
        <xdr:cNvPr id="138" name="直線コネクタ 137"/>
        <xdr:cNvCxnSpPr/>
      </xdr:nvCxnSpPr>
      <xdr:spPr>
        <a:xfrm>
          <a:off x="2357755" y="10160000"/>
          <a:ext cx="89662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5715</xdr:rowOff>
    </xdr:from>
    <xdr:to xmlns:xdr="http://schemas.openxmlformats.org/drawingml/2006/spreadsheetDrawing">
      <xdr:col>15</xdr:col>
      <xdr:colOff>133350</xdr:colOff>
      <xdr:row>62</xdr:row>
      <xdr:rowOff>107315</xdr:rowOff>
    </xdr:to>
    <xdr:sp macro="" textlink="">
      <xdr:nvSpPr>
        <xdr:cNvPr id="139" name="フローチャート: 判断 138"/>
        <xdr:cNvSpPr/>
      </xdr:nvSpPr>
      <xdr:spPr>
        <a:xfrm>
          <a:off x="3203575"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117475</xdr:rowOff>
    </xdr:from>
    <xdr:ext cx="762000" cy="259080"/>
    <xdr:sp macro="" textlink="">
      <xdr:nvSpPr>
        <xdr:cNvPr id="140" name="テキスト ボックス 139"/>
        <xdr:cNvSpPr txBox="1"/>
      </xdr:nvSpPr>
      <xdr:spPr>
        <a:xfrm>
          <a:off x="2869565" y="1017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101600</xdr:rowOff>
    </xdr:from>
    <xdr:to xmlns:xdr="http://schemas.openxmlformats.org/drawingml/2006/spreadsheetDrawing">
      <xdr:col>11</xdr:col>
      <xdr:colOff>31750</xdr:colOff>
      <xdr:row>62</xdr:row>
      <xdr:rowOff>36195</xdr:rowOff>
    </xdr:to>
    <xdr:cxnSp macro="">
      <xdr:nvCxnSpPr>
        <xdr:cNvPr id="141" name="直線コネクタ 140"/>
        <xdr:cNvCxnSpPr/>
      </xdr:nvCxnSpPr>
      <xdr:spPr>
        <a:xfrm flipV="1">
          <a:off x="1459230" y="10160000"/>
          <a:ext cx="898525"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36195</xdr:rowOff>
    </xdr:from>
    <xdr:to xmlns:xdr="http://schemas.openxmlformats.org/drawingml/2006/spreadsheetDrawing">
      <xdr:col>11</xdr:col>
      <xdr:colOff>82550</xdr:colOff>
      <xdr:row>61</xdr:row>
      <xdr:rowOff>137795</xdr:rowOff>
    </xdr:to>
    <xdr:sp macro="" textlink="">
      <xdr:nvSpPr>
        <xdr:cNvPr id="142" name="フローチャート: 判断 141"/>
        <xdr:cNvSpPr/>
      </xdr:nvSpPr>
      <xdr:spPr>
        <a:xfrm>
          <a:off x="2305050" y="1026223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122555</xdr:rowOff>
    </xdr:from>
    <xdr:ext cx="762000" cy="258445"/>
    <xdr:sp macro="" textlink="">
      <xdr:nvSpPr>
        <xdr:cNvPr id="143" name="テキスト ボックス 142"/>
        <xdr:cNvSpPr txBox="1"/>
      </xdr:nvSpPr>
      <xdr:spPr>
        <a:xfrm>
          <a:off x="1972945" y="10348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45720</xdr:rowOff>
    </xdr:from>
    <xdr:to xmlns:xdr="http://schemas.openxmlformats.org/drawingml/2006/spreadsheetDrawing">
      <xdr:col>7</xdr:col>
      <xdr:colOff>31750</xdr:colOff>
      <xdr:row>62</xdr:row>
      <xdr:rowOff>147320</xdr:rowOff>
    </xdr:to>
    <xdr:sp macro="" textlink="">
      <xdr:nvSpPr>
        <xdr:cNvPr id="144" name="フローチャート: 判断 143"/>
        <xdr:cNvSpPr/>
      </xdr:nvSpPr>
      <xdr:spPr>
        <a:xfrm>
          <a:off x="1408430" y="104394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132080</xdr:rowOff>
    </xdr:from>
    <xdr:ext cx="761365" cy="259080"/>
    <xdr:sp macro="" textlink="">
      <xdr:nvSpPr>
        <xdr:cNvPr id="145" name="テキスト ボックス 144"/>
        <xdr:cNvSpPr txBox="1"/>
      </xdr:nvSpPr>
      <xdr:spPr>
        <a:xfrm>
          <a:off x="1076325" y="1052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6" name="テキスト ボックス 145"/>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7" name="テキスト ボックス 146"/>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8" name="テキスト ボックス 147"/>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9" name="テキスト ボックス 148"/>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50" name="テキスト ボックス 149"/>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44450</xdr:rowOff>
    </xdr:from>
    <xdr:to xmlns:xdr="http://schemas.openxmlformats.org/drawingml/2006/spreadsheetDrawing">
      <xdr:col>23</xdr:col>
      <xdr:colOff>184150</xdr:colOff>
      <xdr:row>61</xdr:row>
      <xdr:rowOff>146050</xdr:rowOff>
    </xdr:to>
    <xdr:sp macro="" textlink="">
      <xdr:nvSpPr>
        <xdr:cNvPr id="151" name="楕円 150"/>
        <xdr:cNvSpPr/>
      </xdr:nvSpPr>
      <xdr:spPr>
        <a:xfrm>
          <a:off x="4946015"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60960</xdr:rowOff>
    </xdr:from>
    <xdr:ext cx="761365" cy="259080"/>
    <xdr:sp macro="" textlink="">
      <xdr:nvSpPr>
        <xdr:cNvPr id="152" name="財政構造の弾力性該当値テキスト"/>
        <xdr:cNvSpPr txBox="1"/>
      </xdr:nvSpPr>
      <xdr:spPr>
        <a:xfrm>
          <a:off x="5087620" y="10119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38100</xdr:rowOff>
    </xdr:from>
    <xdr:to xmlns:xdr="http://schemas.openxmlformats.org/drawingml/2006/spreadsheetDrawing">
      <xdr:col>19</xdr:col>
      <xdr:colOff>184150</xdr:colOff>
      <xdr:row>62</xdr:row>
      <xdr:rowOff>140335</xdr:rowOff>
    </xdr:to>
    <xdr:sp macro="" textlink="">
      <xdr:nvSpPr>
        <xdr:cNvPr id="153" name="楕円 152"/>
        <xdr:cNvSpPr/>
      </xdr:nvSpPr>
      <xdr:spPr>
        <a:xfrm>
          <a:off x="4100195" y="104317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124460</xdr:rowOff>
    </xdr:from>
    <xdr:ext cx="735965" cy="258445"/>
    <xdr:sp macro="" textlink="">
      <xdr:nvSpPr>
        <xdr:cNvPr id="154" name="テキスト ボックス 153"/>
        <xdr:cNvSpPr txBox="1"/>
      </xdr:nvSpPr>
      <xdr:spPr>
        <a:xfrm>
          <a:off x="3766185" y="105181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62230</xdr:rowOff>
    </xdr:from>
    <xdr:to xmlns:xdr="http://schemas.openxmlformats.org/drawingml/2006/spreadsheetDrawing">
      <xdr:col>15</xdr:col>
      <xdr:colOff>133350</xdr:colOff>
      <xdr:row>62</xdr:row>
      <xdr:rowOff>163830</xdr:rowOff>
    </xdr:to>
    <xdr:sp macro="" textlink="">
      <xdr:nvSpPr>
        <xdr:cNvPr id="155" name="楕円 154"/>
        <xdr:cNvSpPr/>
      </xdr:nvSpPr>
      <xdr:spPr>
        <a:xfrm>
          <a:off x="3203575" y="10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148590</xdr:rowOff>
    </xdr:from>
    <xdr:ext cx="762000" cy="258445"/>
    <xdr:sp macro="" textlink="">
      <xdr:nvSpPr>
        <xdr:cNvPr id="156" name="テキスト ボックス 155"/>
        <xdr:cNvSpPr txBox="1"/>
      </xdr:nvSpPr>
      <xdr:spPr>
        <a:xfrm>
          <a:off x="2869565" y="10542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50800</xdr:rowOff>
    </xdr:from>
    <xdr:to xmlns:xdr="http://schemas.openxmlformats.org/drawingml/2006/spreadsheetDrawing">
      <xdr:col>11</xdr:col>
      <xdr:colOff>82550</xdr:colOff>
      <xdr:row>60</xdr:row>
      <xdr:rowOff>152400</xdr:rowOff>
    </xdr:to>
    <xdr:sp macro="" textlink="">
      <xdr:nvSpPr>
        <xdr:cNvPr id="157" name="楕円 156"/>
        <xdr:cNvSpPr/>
      </xdr:nvSpPr>
      <xdr:spPr>
        <a:xfrm>
          <a:off x="2305050" y="1010920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162560</xdr:rowOff>
    </xdr:from>
    <xdr:ext cx="762000" cy="258445"/>
    <xdr:sp macro="" textlink="">
      <xdr:nvSpPr>
        <xdr:cNvPr id="158" name="テキスト ボックス 157"/>
        <xdr:cNvSpPr txBox="1"/>
      </xdr:nvSpPr>
      <xdr:spPr>
        <a:xfrm>
          <a:off x="1972945" y="9885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156845</xdr:rowOff>
    </xdr:from>
    <xdr:to xmlns:xdr="http://schemas.openxmlformats.org/drawingml/2006/spreadsheetDrawing">
      <xdr:col>7</xdr:col>
      <xdr:colOff>31750</xdr:colOff>
      <xdr:row>62</xdr:row>
      <xdr:rowOff>86995</xdr:rowOff>
    </xdr:to>
    <xdr:sp macro="" textlink="">
      <xdr:nvSpPr>
        <xdr:cNvPr id="159" name="楕円 158"/>
        <xdr:cNvSpPr/>
      </xdr:nvSpPr>
      <xdr:spPr>
        <a:xfrm>
          <a:off x="1408430" y="103828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97155</xdr:rowOff>
    </xdr:from>
    <xdr:ext cx="761365" cy="259080"/>
    <xdr:sp macro="" textlink="">
      <xdr:nvSpPr>
        <xdr:cNvPr id="160" name="テキスト ボックス 159"/>
        <xdr:cNvSpPr txBox="1"/>
      </xdr:nvSpPr>
      <xdr:spPr>
        <a:xfrm>
          <a:off x="1076325" y="10155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2" name="テキスト ボックス 161"/>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[155,314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職員及び</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会計年度任用職員の</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給与</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改定</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及び会計年度任用職員の勤勉手当支給開始に伴う人件費の増</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に加え、</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新型コロナウイルスワクチン接種の全額国費負担による無料接種が終了したことによる予防接種委託料の増等により</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、人口</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人当たり</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の人件費・物件費等</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決算額が増加した。</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　その中でも人口</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人当たりの決算額が類似団体</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平均を下回っていることについては、ラスパイレス指数が</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100</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を下回っていることに加え</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、人口</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1,000</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人当たりの職員数において</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類似団体</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平均を下回っていることが要因の一つとして考えられる。</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　また、ごみ処理業務、し尿処理業務、学校給食業務等を一部事務組合で運営しているため、これらの経費を補助費等に区分して計上していることも</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人口</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人当たりの</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人件費・物件費等決算額が類似団体平均を下回る要因となっていると考えられる。</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4" name="テキスト ボックス 173"/>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9080"/>
    <xdr:sp macro="" textlink="">
      <xdr:nvSpPr>
        <xdr:cNvPr id="178" name="テキスト ボックス 177"/>
        <xdr:cNvSpPr txBox="1"/>
      </xdr:nvSpPr>
      <xdr:spPr>
        <a:xfrm>
          <a:off x="0"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8445"/>
    <xdr:sp macro="" textlink="">
      <xdr:nvSpPr>
        <xdr:cNvPr id="182" name="テキスト ボックス 181"/>
        <xdr:cNvSpPr txBox="1"/>
      </xdr:nvSpPr>
      <xdr:spPr>
        <a:xfrm>
          <a:off x="0"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50800</xdr:rowOff>
    </xdr:from>
    <xdr:to xmlns:xdr="http://schemas.openxmlformats.org/drawingml/2006/spreadsheetDrawing">
      <xdr:col>23</xdr:col>
      <xdr:colOff>133350</xdr:colOff>
      <xdr:row>89</xdr:row>
      <xdr:rowOff>145415</xdr:rowOff>
    </xdr:to>
    <xdr:cxnSp macro="">
      <xdr:nvCxnSpPr>
        <xdr:cNvPr id="188" name="直線コネクタ 187"/>
        <xdr:cNvCxnSpPr/>
      </xdr:nvCxnSpPr>
      <xdr:spPr>
        <a:xfrm flipV="1">
          <a:off x="4996815" y="13629640"/>
          <a:ext cx="0" cy="1435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117475</xdr:rowOff>
    </xdr:from>
    <xdr:ext cx="761365" cy="259080"/>
    <xdr:sp macro="" textlink="">
      <xdr:nvSpPr>
        <xdr:cNvPr id="189" name="人件費・物件費等の状況最小値テキスト"/>
        <xdr:cNvSpPr txBox="1"/>
      </xdr:nvSpPr>
      <xdr:spPr>
        <a:xfrm>
          <a:off x="5087620" y="15037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145415</xdr:rowOff>
    </xdr:from>
    <xdr:to xmlns:xdr="http://schemas.openxmlformats.org/drawingml/2006/spreadsheetDrawing">
      <xdr:col>24</xdr:col>
      <xdr:colOff>12700</xdr:colOff>
      <xdr:row>89</xdr:row>
      <xdr:rowOff>145415</xdr:rowOff>
    </xdr:to>
    <xdr:cxnSp macro="">
      <xdr:nvCxnSpPr>
        <xdr:cNvPr id="190" name="直線コネクタ 189"/>
        <xdr:cNvCxnSpPr/>
      </xdr:nvCxnSpPr>
      <xdr:spPr>
        <a:xfrm>
          <a:off x="4907915" y="150653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137160</xdr:rowOff>
    </xdr:from>
    <xdr:ext cx="761365" cy="259080"/>
    <xdr:sp macro="" textlink="">
      <xdr:nvSpPr>
        <xdr:cNvPr id="191" name="人件費・物件費等の状況最大値テキスト"/>
        <xdr:cNvSpPr txBox="1"/>
      </xdr:nvSpPr>
      <xdr:spPr>
        <a:xfrm>
          <a:off x="5087620" y="13380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50800</xdr:rowOff>
    </xdr:from>
    <xdr:to xmlns:xdr="http://schemas.openxmlformats.org/drawingml/2006/spreadsheetDrawing">
      <xdr:col>24</xdr:col>
      <xdr:colOff>12700</xdr:colOff>
      <xdr:row>81</xdr:row>
      <xdr:rowOff>50800</xdr:rowOff>
    </xdr:to>
    <xdr:cxnSp macro="">
      <xdr:nvCxnSpPr>
        <xdr:cNvPr id="192" name="直線コネクタ 191"/>
        <xdr:cNvCxnSpPr/>
      </xdr:nvCxnSpPr>
      <xdr:spPr>
        <a:xfrm>
          <a:off x="4907915" y="136296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67310</xdr:rowOff>
    </xdr:from>
    <xdr:to xmlns:xdr="http://schemas.openxmlformats.org/drawingml/2006/spreadsheetDrawing">
      <xdr:col>23</xdr:col>
      <xdr:colOff>133350</xdr:colOff>
      <xdr:row>84</xdr:row>
      <xdr:rowOff>13335</xdr:rowOff>
    </xdr:to>
    <xdr:cxnSp macro="">
      <xdr:nvCxnSpPr>
        <xdr:cNvPr id="193" name="直線コネクタ 192"/>
        <xdr:cNvCxnSpPr/>
      </xdr:nvCxnSpPr>
      <xdr:spPr>
        <a:xfrm>
          <a:off x="4150995" y="13981430"/>
          <a:ext cx="84582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20320</xdr:rowOff>
    </xdr:from>
    <xdr:ext cx="761365" cy="259080"/>
    <xdr:sp macro="" textlink="">
      <xdr:nvSpPr>
        <xdr:cNvPr id="194" name="人件費・物件費等の状況平均値テキスト"/>
        <xdr:cNvSpPr txBox="1"/>
      </xdr:nvSpPr>
      <xdr:spPr>
        <a:xfrm>
          <a:off x="5087620" y="141020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48260</xdr:rowOff>
    </xdr:from>
    <xdr:to xmlns:xdr="http://schemas.openxmlformats.org/drawingml/2006/spreadsheetDrawing">
      <xdr:col>23</xdr:col>
      <xdr:colOff>184150</xdr:colOff>
      <xdr:row>84</xdr:row>
      <xdr:rowOff>149860</xdr:rowOff>
    </xdr:to>
    <xdr:sp macro="" textlink="">
      <xdr:nvSpPr>
        <xdr:cNvPr id="195" name="フローチャート: 判断 194"/>
        <xdr:cNvSpPr/>
      </xdr:nvSpPr>
      <xdr:spPr>
        <a:xfrm>
          <a:off x="4946015"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44450</xdr:rowOff>
    </xdr:from>
    <xdr:to xmlns:xdr="http://schemas.openxmlformats.org/drawingml/2006/spreadsheetDrawing">
      <xdr:col>19</xdr:col>
      <xdr:colOff>133350</xdr:colOff>
      <xdr:row>83</xdr:row>
      <xdr:rowOff>67310</xdr:rowOff>
    </xdr:to>
    <xdr:cxnSp macro="">
      <xdr:nvCxnSpPr>
        <xdr:cNvPr id="196" name="直線コネクタ 195"/>
        <xdr:cNvCxnSpPr/>
      </xdr:nvCxnSpPr>
      <xdr:spPr>
        <a:xfrm>
          <a:off x="3254375" y="13958570"/>
          <a:ext cx="896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154305</xdr:rowOff>
    </xdr:from>
    <xdr:to xmlns:xdr="http://schemas.openxmlformats.org/drawingml/2006/spreadsheetDrawing">
      <xdr:col>19</xdr:col>
      <xdr:colOff>184150</xdr:colOff>
      <xdr:row>84</xdr:row>
      <xdr:rowOff>84455</xdr:rowOff>
    </xdr:to>
    <xdr:sp macro="" textlink="">
      <xdr:nvSpPr>
        <xdr:cNvPr id="197" name="フローチャート: 判断 196"/>
        <xdr:cNvSpPr/>
      </xdr:nvSpPr>
      <xdr:spPr>
        <a:xfrm>
          <a:off x="4100195" y="14068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69215</xdr:rowOff>
    </xdr:from>
    <xdr:ext cx="735965" cy="258445"/>
    <xdr:sp macro="" textlink="">
      <xdr:nvSpPr>
        <xdr:cNvPr id="198" name="テキスト ボックス 197"/>
        <xdr:cNvSpPr txBox="1"/>
      </xdr:nvSpPr>
      <xdr:spPr>
        <a:xfrm>
          <a:off x="3766185" y="141509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122555</xdr:rowOff>
    </xdr:from>
    <xdr:to xmlns:xdr="http://schemas.openxmlformats.org/drawingml/2006/spreadsheetDrawing">
      <xdr:col>15</xdr:col>
      <xdr:colOff>82550</xdr:colOff>
      <xdr:row>83</xdr:row>
      <xdr:rowOff>44450</xdr:rowOff>
    </xdr:to>
    <xdr:cxnSp macro="">
      <xdr:nvCxnSpPr>
        <xdr:cNvPr id="199" name="直線コネクタ 198"/>
        <xdr:cNvCxnSpPr/>
      </xdr:nvCxnSpPr>
      <xdr:spPr>
        <a:xfrm>
          <a:off x="2357755" y="13869035"/>
          <a:ext cx="89662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126365</xdr:rowOff>
    </xdr:from>
    <xdr:to xmlns:xdr="http://schemas.openxmlformats.org/drawingml/2006/spreadsheetDrawing">
      <xdr:col>15</xdr:col>
      <xdr:colOff>133350</xdr:colOff>
      <xdr:row>84</xdr:row>
      <xdr:rowOff>56515</xdr:rowOff>
    </xdr:to>
    <xdr:sp macro="" textlink="">
      <xdr:nvSpPr>
        <xdr:cNvPr id="200" name="フローチャート: 判断 199"/>
        <xdr:cNvSpPr/>
      </xdr:nvSpPr>
      <xdr:spPr>
        <a:xfrm>
          <a:off x="3203575" y="14040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41275</xdr:rowOff>
    </xdr:from>
    <xdr:ext cx="762000" cy="259080"/>
    <xdr:sp macro="" textlink="">
      <xdr:nvSpPr>
        <xdr:cNvPr id="201" name="テキスト ボックス 200"/>
        <xdr:cNvSpPr txBox="1"/>
      </xdr:nvSpPr>
      <xdr:spPr>
        <a:xfrm>
          <a:off x="2869565" y="1412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90805</xdr:rowOff>
    </xdr:from>
    <xdr:to xmlns:xdr="http://schemas.openxmlformats.org/drawingml/2006/spreadsheetDrawing">
      <xdr:col>11</xdr:col>
      <xdr:colOff>31750</xdr:colOff>
      <xdr:row>82</xdr:row>
      <xdr:rowOff>122555</xdr:rowOff>
    </xdr:to>
    <xdr:cxnSp macro="">
      <xdr:nvCxnSpPr>
        <xdr:cNvPr id="202" name="直線コネクタ 201"/>
        <xdr:cNvCxnSpPr/>
      </xdr:nvCxnSpPr>
      <xdr:spPr>
        <a:xfrm>
          <a:off x="1459230" y="13837285"/>
          <a:ext cx="8985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62865</xdr:rowOff>
    </xdr:from>
    <xdr:to xmlns:xdr="http://schemas.openxmlformats.org/drawingml/2006/spreadsheetDrawing">
      <xdr:col>11</xdr:col>
      <xdr:colOff>82550</xdr:colOff>
      <xdr:row>83</xdr:row>
      <xdr:rowOff>164465</xdr:rowOff>
    </xdr:to>
    <xdr:sp macro="" textlink="">
      <xdr:nvSpPr>
        <xdr:cNvPr id="203" name="フローチャート: 判断 202"/>
        <xdr:cNvSpPr/>
      </xdr:nvSpPr>
      <xdr:spPr>
        <a:xfrm>
          <a:off x="2305050" y="1397698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149225</xdr:rowOff>
    </xdr:from>
    <xdr:ext cx="762000" cy="259080"/>
    <xdr:sp macro="" textlink="">
      <xdr:nvSpPr>
        <xdr:cNvPr id="204" name="テキスト ボックス 203"/>
        <xdr:cNvSpPr txBox="1"/>
      </xdr:nvSpPr>
      <xdr:spPr>
        <a:xfrm>
          <a:off x="1972945" y="1406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142240</xdr:rowOff>
    </xdr:from>
    <xdr:to xmlns:xdr="http://schemas.openxmlformats.org/drawingml/2006/spreadsheetDrawing">
      <xdr:col>7</xdr:col>
      <xdr:colOff>31750</xdr:colOff>
      <xdr:row>83</xdr:row>
      <xdr:rowOff>72390</xdr:rowOff>
    </xdr:to>
    <xdr:sp macro="" textlink="">
      <xdr:nvSpPr>
        <xdr:cNvPr id="205" name="フローチャート: 判断 204"/>
        <xdr:cNvSpPr/>
      </xdr:nvSpPr>
      <xdr:spPr>
        <a:xfrm>
          <a:off x="1408430" y="1388872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57150</xdr:rowOff>
    </xdr:from>
    <xdr:ext cx="761365" cy="259080"/>
    <xdr:sp macro="" textlink="">
      <xdr:nvSpPr>
        <xdr:cNvPr id="206" name="テキスト ボックス 205"/>
        <xdr:cNvSpPr txBox="1"/>
      </xdr:nvSpPr>
      <xdr:spPr>
        <a:xfrm>
          <a:off x="1076325" y="13971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7" name="テキスト ボックス 206"/>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8" name="テキスト ボックス 207"/>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9" name="テキスト ボックス 208"/>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0" name="テキスト ボックス 209"/>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1" name="テキスト ボックス 210"/>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133985</xdr:rowOff>
    </xdr:from>
    <xdr:to xmlns:xdr="http://schemas.openxmlformats.org/drawingml/2006/spreadsheetDrawing">
      <xdr:col>23</xdr:col>
      <xdr:colOff>184150</xdr:colOff>
      <xdr:row>84</xdr:row>
      <xdr:rowOff>64135</xdr:rowOff>
    </xdr:to>
    <xdr:sp macro="" textlink="">
      <xdr:nvSpPr>
        <xdr:cNvPr id="212" name="楕円 211"/>
        <xdr:cNvSpPr/>
      </xdr:nvSpPr>
      <xdr:spPr>
        <a:xfrm>
          <a:off x="4946015" y="14048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150495</xdr:rowOff>
    </xdr:from>
    <xdr:ext cx="761365" cy="259080"/>
    <xdr:sp macro="" textlink="">
      <xdr:nvSpPr>
        <xdr:cNvPr id="213" name="人件費・物件費等の状況該当値テキスト"/>
        <xdr:cNvSpPr txBox="1"/>
      </xdr:nvSpPr>
      <xdr:spPr>
        <a:xfrm>
          <a:off x="5087620" y="13896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16510</xdr:rowOff>
    </xdr:from>
    <xdr:to xmlns:xdr="http://schemas.openxmlformats.org/drawingml/2006/spreadsheetDrawing">
      <xdr:col>19</xdr:col>
      <xdr:colOff>184150</xdr:colOff>
      <xdr:row>83</xdr:row>
      <xdr:rowOff>118110</xdr:rowOff>
    </xdr:to>
    <xdr:sp macro="" textlink="">
      <xdr:nvSpPr>
        <xdr:cNvPr id="214" name="楕円 213"/>
        <xdr:cNvSpPr/>
      </xdr:nvSpPr>
      <xdr:spPr>
        <a:xfrm>
          <a:off x="4100195"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128270</xdr:rowOff>
    </xdr:from>
    <xdr:ext cx="735965" cy="258445"/>
    <xdr:sp macro="" textlink="">
      <xdr:nvSpPr>
        <xdr:cNvPr id="215" name="テキスト ボックス 214"/>
        <xdr:cNvSpPr txBox="1"/>
      </xdr:nvSpPr>
      <xdr:spPr>
        <a:xfrm>
          <a:off x="3766185" y="137071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165100</xdr:rowOff>
    </xdr:from>
    <xdr:to xmlns:xdr="http://schemas.openxmlformats.org/drawingml/2006/spreadsheetDrawing">
      <xdr:col>15</xdr:col>
      <xdr:colOff>133350</xdr:colOff>
      <xdr:row>83</xdr:row>
      <xdr:rowOff>95250</xdr:rowOff>
    </xdr:to>
    <xdr:sp macro="" textlink="">
      <xdr:nvSpPr>
        <xdr:cNvPr id="216" name="楕円 215"/>
        <xdr:cNvSpPr/>
      </xdr:nvSpPr>
      <xdr:spPr>
        <a:xfrm>
          <a:off x="3203575" y="13911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105410</xdr:rowOff>
    </xdr:from>
    <xdr:ext cx="762000" cy="258445"/>
    <xdr:sp macro="" textlink="">
      <xdr:nvSpPr>
        <xdr:cNvPr id="217" name="テキスト ボックス 216"/>
        <xdr:cNvSpPr txBox="1"/>
      </xdr:nvSpPr>
      <xdr:spPr>
        <a:xfrm>
          <a:off x="2869565" y="13684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71755</xdr:rowOff>
    </xdr:from>
    <xdr:to xmlns:xdr="http://schemas.openxmlformats.org/drawingml/2006/spreadsheetDrawing">
      <xdr:col>11</xdr:col>
      <xdr:colOff>82550</xdr:colOff>
      <xdr:row>83</xdr:row>
      <xdr:rowOff>1905</xdr:rowOff>
    </xdr:to>
    <xdr:sp macro="" textlink="">
      <xdr:nvSpPr>
        <xdr:cNvPr id="218" name="楕円 217"/>
        <xdr:cNvSpPr/>
      </xdr:nvSpPr>
      <xdr:spPr>
        <a:xfrm>
          <a:off x="2305050" y="138182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12065</xdr:rowOff>
    </xdr:from>
    <xdr:ext cx="762000" cy="258445"/>
    <xdr:sp macro="" textlink="">
      <xdr:nvSpPr>
        <xdr:cNvPr id="219" name="テキスト ボックス 218"/>
        <xdr:cNvSpPr txBox="1"/>
      </xdr:nvSpPr>
      <xdr:spPr>
        <a:xfrm>
          <a:off x="1972945" y="13590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40005</xdr:rowOff>
    </xdr:from>
    <xdr:to xmlns:xdr="http://schemas.openxmlformats.org/drawingml/2006/spreadsheetDrawing">
      <xdr:col>7</xdr:col>
      <xdr:colOff>31750</xdr:colOff>
      <xdr:row>82</xdr:row>
      <xdr:rowOff>141605</xdr:rowOff>
    </xdr:to>
    <xdr:sp macro="" textlink="">
      <xdr:nvSpPr>
        <xdr:cNvPr id="220" name="楕円 219"/>
        <xdr:cNvSpPr/>
      </xdr:nvSpPr>
      <xdr:spPr>
        <a:xfrm>
          <a:off x="1408430" y="137864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151765</xdr:rowOff>
    </xdr:from>
    <xdr:ext cx="761365" cy="259080"/>
    <xdr:sp macro="" textlink="">
      <xdr:nvSpPr>
        <xdr:cNvPr id="221" name="テキスト ボックス 220"/>
        <xdr:cNvSpPr txBox="1"/>
      </xdr:nvSpPr>
      <xdr:spPr>
        <a:xfrm>
          <a:off x="1076325" y="13562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3" name="テキスト ボックス 222"/>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経験年数の長い職員及び経験年数に対し給与額の高い職員が退職したことで、令和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年度のラスパイレス指数は令和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年度と比較し、</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0.6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ポイント減少した。</a:t>
          </a:r>
          <a:endParaRPr kumimoji="1" lang="ja-JP" altLang="en-US" sz="1300">
            <a:solidFill>
              <a:schemeClr val="tx1"/>
            </a:solidFill>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94320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9080"/>
    <xdr:sp macro="" textlink="">
      <xdr:nvSpPr>
        <xdr:cNvPr id="238" name="テキスト ボックス 237"/>
        <xdr:cNvSpPr txBox="1"/>
      </xdr:nvSpPr>
      <xdr:spPr>
        <a:xfrm>
          <a:off x="12173585"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94320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2000" cy="259080"/>
    <xdr:sp macro="" textlink="">
      <xdr:nvSpPr>
        <xdr:cNvPr id="240" name="テキスト ボックス 239"/>
        <xdr:cNvSpPr txBox="1"/>
      </xdr:nvSpPr>
      <xdr:spPr>
        <a:xfrm>
          <a:off x="12173585"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94320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4" name="テキスト ボックス 243"/>
        <xdr:cNvSpPr txBox="1"/>
      </xdr:nvSpPr>
      <xdr:spPr>
        <a:xfrm>
          <a:off x="12173585"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94320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9080"/>
    <xdr:sp macro="" textlink="">
      <xdr:nvSpPr>
        <xdr:cNvPr id="246" name="テキスト ボックス 245"/>
        <xdr:cNvSpPr txBox="1"/>
      </xdr:nvSpPr>
      <xdr:spPr>
        <a:xfrm>
          <a:off x="12173585"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64770</xdr:rowOff>
    </xdr:from>
    <xdr:to xmlns:xdr="http://schemas.openxmlformats.org/drawingml/2006/spreadsheetDrawing">
      <xdr:col>81</xdr:col>
      <xdr:colOff>44450</xdr:colOff>
      <xdr:row>90</xdr:row>
      <xdr:rowOff>79375</xdr:rowOff>
    </xdr:to>
    <xdr:cxnSp macro="">
      <xdr:nvCxnSpPr>
        <xdr:cNvPr id="250" name="直線コネクタ 249"/>
        <xdr:cNvCxnSpPr/>
      </xdr:nvCxnSpPr>
      <xdr:spPr>
        <a:xfrm flipV="1">
          <a:off x="17172305" y="13475970"/>
          <a:ext cx="0" cy="1691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51435</xdr:rowOff>
    </xdr:from>
    <xdr:ext cx="761365" cy="258445"/>
    <xdr:sp macro="" textlink="">
      <xdr:nvSpPr>
        <xdr:cNvPr id="251" name="給与水準   （国との比較）最小値テキスト"/>
        <xdr:cNvSpPr txBox="1"/>
      </xdr:nvSpPr>
      <xdr:spPr>
        <a:xfrm>
          <a:off x="17261205" y="15139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79375</xdr:rowOff>
    </xdr:from>
    <xdr:to xmlns:xdr="http://schemas.openxmlformats.org/drawingml/2006/spreadsheetDrawing">
      <xdr:col>81</xdr:col>
      <xdr:colOff>133350</xdr:colOff>
      <xdr:row>90</xdr:row>
      <xdr:rowOff>79375</xdr:rowOff>
    </xdr:to>
    <xdr:cxnSp macro="">
      <xdr:nvCxnSpPr>
        <xdr:cNvPr id="252" name="直線コネクタ 251"/>
        <xdr:cNvCxnSpPr/>
      </xdr:nvCxnSpPr>
      <xdr:spPr>
        <a:xfrm>
          <a:off x="17081500" y="151669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151130</xdr:rowOff>
    </xdr:from>
    <xdr:ext cx="761365" cy="259080"/>
    <xdr:sp macro="" textlink="">
      <xdr:nvSpPr>
        <xdr:cNvPr id="253" name="給与水準   （国との比較）最大値テキスト"/>
        <xdr:cNvSpPr txBox="1"/>
      </xdr:nvSpPr>
      <xdr:spPr>
        <a:xfrm>
          <a:off x="17261205"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64770</xdr:rowOff>
    </xdr:from>
    <xdr:to xmlns:xdr="http://schemas.openxmlformats.org/drawingml/2006/spreadsheetDrawing">
      <xdr:col>81</xdr:col>
      <xdr:colOff>133350</xdr:colOff>
      <xdr:row>80</xdr:row>
      <xdr:rowOff>64770</xdr:rowOff>
    </xdr:to>
    <xdr:cxnSp macro="">
      <xdr:nvCxnSpPr>
        <xdr:cNvPr id="254" name="直線コネクタ 253"/>
        <xdr:cNvCxnSpPr/>
      </xdr:nvCxnSpPr>
      <xdr:spPr>
        <a:xfrm>
          <a:off x="17081500" y="134759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42545</xdr:rowOff>
    </xdr:from>
    <xdr:to xmlns:xdr="http://schemas.openxmlformats.org/drawingml/2006/spreadsheetDrawing">
      <xdr:col>81</xdr:col>
      <xdr:colOff>44450</xdr:colOff>
      <xdr:row>84</xdr:row>
      <xdr:rowOff>163195</xdr:rowOff>
    </xdr:to>
    <xdr:cxnSp macro="">
      <xdr:nvCxnSpPr>
        <xdr:cNvPr id="255" name="直線コネクタ 254"/>
        <xdr:cNvCxnSpPr/>
      </xdr:nvCxnSpPr>
      <xdr:spPr>
        <a:xfrm flipV="1">
          <a:off x="16326485" y="14124305"/>
          <a:ext cx="8458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22860</xdr:rowOff>
    </xdr:from>
    <xdr:ext cx="761365" cy="259080"/>
    <xdr:sp macro="" textlink="">
      <xdr:nvSpPr>
        <xdr:cNvPr id="256" name="給与水準   （国との比較）平均値テキスト"/>
        <xdr:cNvSpPr txBox="1"/>
      </xdr:nvSpPr>
      <xdr:spPr>
        <a:xfrm>
          <a:off x="17261205" y="14439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57" name="フローチャート: 判断 256"/>
        <xdr:cNvSpPr/>
      </xdr:nvSpPr>
      <xdr:spPr>
        <a:xfrm>
          <a:off x="17119600" y="144678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163195</xdr:rowOff>
    </xdr:from>
    <xdr:to xmlns:xdr="http://schemas.openxmlformats.org/drawingml/2006/spreadsheetDrawing">
      <xdr:col>77</xdr:col>
      <xdr:colOff>44450</xdr:colOff>
      <xdr:row>85</xdr:row>
      <xdr:rowOff>92075</xdr:rowOff>
    </xdr:to>
    <xdr:cxnSp macro="">
      <xdr:nvCxnSpPr>
        <xdr:cNvPr id="258" name="直線コネクタ 257"/>
        <xdr:cNvCxnSpPr/>
      </xdr:nvCxnSpPr>
      <xdr:spPr>
        <a:xfrm flipV="1">
          <a:off x="15427960" y="14244955"/>
          <a:ext cx="8985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59" name="フローチャート: 判断 258"/>
        <xdr:cNvSpPr/>
      </xdr:nvSpPr>
      <xdr:spPr>
        <a:xfrm>
          <a:off x="16273780" y="144678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5965" cy="259080"/>
    <xdr:sp macro="" textlink="">
      <xdr:nvSpPr>
        <xdr:cNvPr id="260" name="テキスト ボックス 259"/>
        <xdr:cNvSpPr txBox="1"/>
      </xdr:nvSpPr>
      <xdr:spPr>
        <a:xfrm>
          <a:off x="15941675" y="145542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52070</xdr:rowOff>
    </xdr:from>
    <xdr:to xmlns:xdr="http://schemas.openxmlformats.org/drawingml/2006/spreadsheetDrawing">
      <xdr:col>72</xdr:col>
      <xdr:colOff>203200</xdr:colOff>
      <xdr:row>85</xdr:row>
      <xdr:rowOff>92075</xdr:rowOff>
    </xdr:to>
    <xdr:cxnSp macro="">
      <xdr:nvCxnSpPr>
        <xdr:cNvPr id="261" name="直線コネクタ 260"/>
        <xdr:cNvCxnSpPr/>
      </xdr:nvCxnSpPr>
      <xdr:spPr>
        <a:xfrm>
          <a:off x="14531340" y="14301470"/>
          <a:ext cx="896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71120</xdr:rowOff>
    </xdr:from>
    <xdr:to xmlns:xdr="http://schemas.openxmlformats.org/drawingml/2006/spreadsheetDrawing">
      <xdr:col>73</xdr:col>
      <xdr:colOff>44450</xdr:colOff>
      <xdr:row>87</xdr:row>
      <xdr:rowOff>1270</xdr:rowOff>
    </xdr:to>
    <xdr:sp macro="" textlink="">
      <xdr:nvSpPr>
        <xdr:cNvPr id="262" name="フローチャート: 判断 261"/>
        <xdr:cNvSpPr/>
      </xdr:nvSpPr>
      <xdr:spPr>
        <a:xfrm>
          <a:off x="15377160" y="144881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157480</xdr:rowOff>
    </xdr:from>
    <xdr:ext cx="762000" cy="259080"/>
    <xdr:sp macro="" textlink="">
      <xdr:nvSpPr>
        <xdr:cNvPr id="263" name="テキスト ボックス 262"/>
        <xdr:cNvSpPr txBox="1"/>
      </xdr:nvSpPr>
      <xdr:spPr>
        <a:xfrm>
          <a:off x="15045055" y="1457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52070</xdr:rowOff>
    </xdr:from>
    <xdr:to xmlns:xdr="http://schemas.openxmlformats.org/drawingml/2006/spreadsheetDrawing">
      <xdr:col>68</xdr:col>
      <xdr:colOff>152400</xdr:colOff>
      <xdr:row>86</xdr:row>
      <xdr:rowOff>61595</xdr:rowOff>
    </xdr:to>
    <xdr:cxnSp macro="">
      <xdr:nvCxnSpPr>
        <xdr:cNvPr id="264" name="直線コネクタ 263"/>
        <xdr:cNvCxnSpPr/>
      </xdr:nvCxnSpPr>
      <xdr:spPr>
        <a:xfrm flipV="1">
          <a:off x="13634720" y="14301470"/>
          <a:ext cx="89662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203200</xdr:colOff>
      <xdr:row>87</xdr:row>
      <xdr:rowOff>41275</xdr:rowOff>
    </xdr:to>
    <xdr:sp macro="" textlink="">
      <xdr:nvSpPr>
        <xdr:cNvPr id="265" name="フローチャート: 判断 264"/>
        <xdr:cNvSpPr/>
      </xdr:nvSpPr>
      <xdr:spPr>
        <a:xfrm>
          <a:off x="14480540" y="14528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26035</xdr:rowOff>
    </xdr:from>
    <xdr:ext cx="762000" cy="259080"/>
    <xdr:sp macro="" textlink="">
      <xdr:nvSpPr>
        <xdr:cNvPr id="266" name="テキスト ボックス 265"/>
        <xdr:cNvSpPr txBox="1"/>
      </xdr:nvSpPr>
      <xdr:spPr>
        <a:xfrm>
          <a:off x="1414653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67" name="フローチャート: 判断 266"/>
        <xdr:cNvSpPr/>
      </xdr:nvSpPr>
      <xdr:spPr>
        <a:xfrm>
          <a:off x="13583920" y="14507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5715</xdr:rowOff>
    </xdr:from>
    <xdr:ext cx="762000" cy="259080"/>
    <xdr:sp macro="" textlink="">
      <xdr:nvSpPr>
        <xdr:cNvPr id="268" name="テキスト ボックス 267"/>
        <xdr:cNvSpPr txBox="1"/>
      </xdr:nvSpPr>
      <xdr:spPr>
        <a:xfrm>
          <a:off x="13249910" y="1459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69" name="テキスト ボックス 268"/>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0" name="テキスト ボックス 269"/>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1" name="テキスト ボックス 270"/>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2" name="テキスト ボックス 271"/>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3" name="テキスト ボックス 272"/>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163195</xdr:rowOff>
    </xdr:from>
    <xdr:to xmlns:xdr="http://schemas.openxmlformats.org/drawingml/2006/spreadsheetDrawing">
      <xdr:col>81</xdr:col>
      <xdr:colOff>95250</xdr:colOff>
      <xdr:row>84</xdr:row>
      <xdr:rowOff>93345</xdr:rowOff>
    </xdr:to>
    <xdr:sp macro="" textlink="">
      <xdr:nvSpPr>
        <xdr:cNvPr id="274" name="楕円 273"/>
        <xdr:cNvSpPr/>
      </xdr:nvSpPr>
      <xdr:spPr>
        <a:xfrm>
          <a:off x="17119600" y="140773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8255</xdr:rowOff>
    </xdr:from>
    <xdr:ext cx="761365" cy="259080"/>
    <xdr:sp macro="" textlink="">
      <xdr:nvSpPr>
        <xdr:cNvPr id="275" name="給与水準   （国との比較）該当値テキスト"/>
        <xdr:cNvSpPr txBox="1"/>
      </xdr:nvSpPr>
      <xdr:spPr>
        <a:xfrm>
          <a:off x="17261205" y="13922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112395</xdr:rowOff>
    </xdr:from>
    <xdr:to xmlns:xdr="http://schemas.openxmlformats.org/drawingml/2006/spreadsheetDrawing">
      <xdr:col>77</xdr:col>
      <xdr:colOff>95250</xdr:colOff>
      <xdr:row>85</xdr:row>
      <xdr:rowOff>42545</xdr:rowOff>
    </xdr:to>
    <xdr:sp macro="" textlink="">
      <xdr:nvSpPr>
        <xdr:cNvPr id="276" name="楕円 275"/>
        <xdr:cNvSpPr/>
      </xdr:nvSpPr>
      <xdr:spPr>
        <a:xfrm>
          <a:off x="16273780" y="141941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52705</xdr:rowOff>
    </xdr:from>
    <xdr:ext cx="735965" cy="258445"/>
    <xdr:sp macro="" textlink="">
      <xdr:nvSpPr>
        <xdr:cNvPr id="277" name="テキスト ボックス 276"/>
        <xdr:cNvSpPr txBox="1"/>
      </xdr:nvSpPr>
      <xdr:spPr>
        <a:xfrm>
          <a:off x="15941675" y="139668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41275</xdr:rowOff>
    </xdr:from>
    <xdr:to xmlns:xdr="http://schemas.openxmlformats.org/drawingml/2006/spreadsheetDrawing">
      <xdr:col>73</xdr:col>
      <xdr:colOff>44450</xdr:colOff>
      <xdr:row>85</xdr:row>
      <xdr:rowOff>142875</xdr:rowOff>
    </xdr:to>
    <xdr:sp macro="" textlink="">
      <xdr:nvSpPr>
        <xdr:cNvPr id="278" name="楕円 277"/>
        <xdr:cNvSpPr/>
      </xdr:nvSpPr>
      <xdr:spPr>
        <a:xfrm>
          <a:off x="15377160" y="1429067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153035</xdr:rowOff>
    </xdr:from>
    <xdr:ext cx="762000" cy="259080"/>
    <xdr:sp macro="" textlink="">
      <xdr:nvSpPr>
        <xdr:cNvPr id="279" name="テキスト ボックス 278"/>
        <xdr:cNvSpPr txBox="1"/>
      </xdr:nvSpPr>
      <xdr:spPr>
        <a:xfrm>
          <a:off x="15045055" y="1406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1270</xdr:rowOff>
    </xdr:from>
    <xdr:to xmlns:xdr="http://schemas.openxmlformats.org/drawingml/2006/spreadsheetDrawing">
      <xdr:col>68</xdr:col>
      <xdr:colOff>203200</xdr:colOff>
      <xdr:row>85</xdr:row>
      <xdr:rowOff>102870</xdr:rowOff>
    </xdr:to>
    <xdr:sp macro="" textlink="">
      <xdr:nvSpPr>
        <xdr:cNvPr id="280" name="楕円 279"/>
        <xdr:cNvSpPr/>
      </xdr:nvSpPr>
      <xdr:spPr>
        <a:xfrm>
          <a:off x="1448054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113030</xdr:rowOff>
    </xdr:from>
    <xdr:ext cx="762000" cy="259080"/>
    <xdr:sp macro="" textlink="">
      <xdr:nvSpPr>
        <xdr:cNvPr id="281" name="テキスト ボックス 280"/>
        <xdr:cNvSpPr txBox="1"/>
      </xdr:nvSpPr>
      <xdr:spPr>
        <a:xfrm>
          <a:off x="14146530" y="1402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112395</xdr:rowOff>
    </xdr:to>
    <xdr:sp macro="" textlink="">
      <xdr:nvSpPr>
        <xdr:cNvPr id="282" name="楕円 281"/>
        <xdr:cNvSpPr/>
      </xdr:nvSpPr>
      <xdr:spPr>
        <a:xfrm>
          <a:off x="13583920" y="144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122555</xdr:rowOff>
    </xdr:from>
    <xdr:ext cx="762000" cy="258445"/>
    <xdr:sp macro="" textlink="">
      <xdr:nvSpPr>
        <xdr:cNvPr id="283" name="テキスト ボックス 282"/>
        <xdr:cNvSpPr txBox="1"/>
      </xdr:nvSpPr>
      <xdr:spPr>
        <a:xfrm>
          <a:off x="13249910" y="14204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5" name="テキスト ボックス 284"/>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6" name="テキスト ボックス 285"/>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多様化、複雑化する行政需要に対応しうる人材を確保するため、職員の増員を図った。職員の増加が退職等による減員を上回ったことから、</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1,000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人当たりの職員数が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0.21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人増加となった。</a:t>
          </a:r>
          <a:endParaRPr kumimoji="1" lang="ja-JP" altLang="en-US" sz="1300">
            <a:solidFill>
              <a:schemeClr val="tx1"/>
            </a:solidFill>
            <a:latin typeface="ＭＳ ゴシック"/>
            <a:ea typeface="ＭＳ ゴシック"/>
          </a:endParaRP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7" name="テキスト ボックス 296"/>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300" name="直線コネクタ 299"/>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04" name="直線コネクタ 303"/>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07" name="テキスト ボックス 306"/>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09" name="テキスト ボックス 308"/>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1" name="テキスト ボックス 310"/>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3" name="テキスト ボックス 312"/>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167640</xdr:rowOff>
    </xdr:from>
    <xdr:to xmlns:xdr="http://schemas.openxmlformats.org/drawingml/2006/spreadsheetDrawing">
      <xdr:col>81</xdr:col>
      <xdr:colOff>44450</xdr:colOff>
      <xdr:row>68</xdr:row>
      <xdr:rowOff>74295</xdr:rowOff>
    </xdr:to>
    <xdr:cxnSp macro="">
      <xdr:nvCxnSpPr>
        <xdr:cNvPr id="315" name="直線コネクタ 314"/>
        <xdr:cNvCxnSpPr/>
      </xdr:nvCxnSpPr>
      <xdr:spPr>
        <a:xfrm flipV="1">
          <a:off x="17172305" y="9890760"/>
          <a:ext cx="0" cy="1583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46990</xdr:rowOff>
    </xdr:from>
    <xdr:ext cx="761365" cy="258445"/>
    <xdr:sp macro="" textlink="">
      <xdr:nvSpPr>
        <xdr:cNvPr id="316" name="定員管理の状況最小値テキスト"/>
        <xdr:cNvSpPr txBox="1"/>
      </xdr:nvSpPr>
      <xdr:spPr>
        <a:xfrm>
          <a:off x="17261205" y="11446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74295</xdr:rowOff>
    </xdr:from>
    <xdr:to xmlns:xdr="http://schemas.openxmlformats.org/drawingml/2006/spreadsheetDrawing">
      <xdr:col>81</xdr:col>
      <xdr:colOff>133350</xdr:colOff>
      <xdr:row>68</xdr:row>
      <xdr:rowOff>74295</xdr:rowOff>
    </xdr:to>
    <xdr:cxnSp macro="">
      <xdr:nvCxnSpPr>
        <xdr:cNvPr id="317" name="直線コネクタ 316"/>
        <xdr:cNvCxnSpPr/>
      </xdr:nvCxnSpPr>
      <xdr:spPr>
        <a:xfrm>
          <a:off x="17081500" y="114738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85090</xdr:rowOff>
    </xdr:from>
    <xdr:ext cx="761365" cy="258445"/>
    <xdr:sp macro="" textlink="">
      <xdr:nvSpPr>
        <xdr:cNvPr id="318" name="定員管理の状況最大値テキスト"/>
        <xdr:cNvSpPr txBox="1"/>
      </xdr:nvSpPr>
      <xdr:spPr>
        <a:xfrm>
          <a:off x="17261205" y="9640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167640</xdr:rowOff>
    </xdr:from>
    <xdr:to xmlns:xdr="http://schemas.openxmlformats.org/drawingml/2006/spreadsheetDrawing">
      <xdr:col>81</xdr:col>
      <xdr:colOff>133350</xdr:colOff>
      <xdr:row>58</xdr:row>
      <xdr:rowOff>167640</xdr:rowOff>
    </xdr:to>
    <xdr:cxnSp macro="">
      <xdr:nvCxnSpPr>
        <xdr:cNvPr id="319" name="直線コネクタ 318"/>
        <xdr:cNvCxnSpPr/>
      </xdr:nvCxnSpPr>
      <xdr:spPr>
        <a:xfrm>
          <a:off x="17081500" y="9890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81280</xdr:rowOff>
    </xdr:from>
    <xdr:to xmlns:xdr="http://schemas.openxmlformats.org/drawingml/2006/spreadsheetDrawing">
      <xdr:col>81</xdr:col>
      <xdr:colOff>44450</xdr:colOff>
      <xdr:row>61</xdr:row>
      <xdr:rowOff>117475</xdr:rowOff>
    </xdr:to>
    <xdr:cxnSp macro="">
      <xdr:nvCxnSpPr>
        <xdr:cNvPr id="320" name="直線コネクタ 319"/>
        <xdr:cNvCxnSpPr/>
      </xdr:nvCxnSpPr>
      <xdr:spPr>
        <a:xfrm>
          <a:off x="16326485" y="10307320"/>
          <a:ext cx="8458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1365" cy="258445"/>
    <xdr:sp macro="" textlink="">
      <xdr:nvSpPr>
        <xdr:cNvPr id="321" name="定員管理の状況平均値テキスト"/>
        <xdr:cNvSpPr txBox="1"/>
      </xdr:nvSpPr>
      <xdr:spPr>
        <a:xfrm>
          <a:off x="17261205" y="102958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28575</xdr:rowOff>
    </xdr:to>
    <xdr:sp macro="" textlink="">
      <xdr:nvSpPr>
        <xdr:cNvPr id="322" name="フローチャート: 判断 321"/>
        <xdr:cNvSpPr/>
      </xdr:nvSpPr>
      <xdr:spPr>
        <a:xfrm>
          <a:off x="17119600" y="1032383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67945</xdr:rowOff>
    </xdr:from>
    <xdr:to xmlns:xdr="http://schemas.openxmlformats.org/drawingml/2006/spreadsheetDrawing">
      <xdr:col>77</xdr:col>
      <xdr:colOff>44450</xdr:colOff>
      <xdr:row>61</xdr:row>
      <xdr:rowOff>81280</xdr:rowOff>
    </xdr:to>
    <xdr:cxnSp macro="">
      <xdr:nvCxnSpPr>
        <xdr:cNvPr id="323" name="直線コネクタ 322"/>
        <xdr:cNvCxnSpPr/>
      </xdr:nvCxnSpPr>
      <xdr:spPr>
        <a:xfrm>
          <a:off x="15427960" y="10293985"/>
          <a:ext cx="8985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104775</xdr:rowOff>
    </xdr:from>
    <xdr:to xmlns:xdr="http://schemas.openxmlformats.org/drawingml/2006/spreadsheetDrawing">
      <xdr:col>77</xdr:col>
      <xdr:colOff>95250</xdr:colOff>
      <xdr:row>62</xdr:row>
      <xdr:rowOff>34925</xdr:rowOff>
    </xdr:to>
    <xdr:sp macro="" textlink="">
      <xdr:nvSpPr>
        <xdr:cNvPr id="324" name="フローチャート: 判断 323"/>
        <xdr:cNvSpPr/>
      </xdr:nvSpPr>
      <xdr:spPr>
        <a:xfrm>
          <a:off x="16273780" y="103308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19685</xdr:rowOff>
    </xdr:from>
    <xdr:ext cx="735965" cy="259080"/>
    <xdr:sp macro="" textlink="">
      <xdr:nvSpPr>
        <xdr:cNvPr id="325" name="テキスト ボックス 324"/>
        <xdr:cNvSpPr txBox="1"/>
      </xdr:nvSpPr>
      <xdr:spPr>
        <a:xfrm>
          <a:off x="15941675" y="104133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12700</xdr:rowOff>
    </xdr:from>
    <xdr:to xmlns:xdr="http://schemas.openxmlformats.org/drawingml/2006/spreadsheetDrawing">
      <xdr:col>72</xdr:col>
      <xdr:colOff>203200</xdr:colOff>
      <xdr:row>61</xdr:row>
      <xdr:rowOff>67945</xdr:rowOff>
    </xdr:to>
    <xdr:cxnSp macro="">
      <xdr:nvCxnSpPr>
        <xdr:cNvPr id="326" name="直線コネクタ 325"/>
        <xdr:cNvCxnSpPr/>
      </xdr:nvCxnSpPr>
      <xdr:spPr>
        <a:xfrm>
          <a:off x="14531340" y="10238740"/>
          <a:ext cx="896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80645</xdr:rowOff>
    </xdr:from>
    <xdr:to xmlns:xdr="http://schemas.openxmlformats.org/drawingml/2006/spreadsheetDrawing">
      <xdr:col>73</xdr:col>
      <xdr:colOff>44450</xdr:colOff>
      <xdr:row>62</xdr:row>
      <xdr:rowOff>10795</xdr:rowOff>
    </xdr:to>
    <xdr:sp macro="" textlink="">
      <xdr:nvSpPr>
        <xdr:cNvPr id="327" name="フローチャート: 判断 326"/>
        <xdr:cNvSpPr/>
      </xdr:nvSpPr>
      <xdr:spPr>
        <a:xfrm>
          <a:off x="15377160" y="103066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167005</xdr:rowOff>
    </xdr:from>
    <xdr:ext cx="762000" cy="258445"/>
    <xdr:sp macro="" textlink="">
      <xdr:nvSpPr>
        <xdr:cNvPr id="328" name="テキスト ボックス 327"/>
        <xdr:cNvSpPr txBox="1"/>
      </xdr:nvSpPr>
      <xdr:spPr>
        <a:xfrm>
          <a:off x="15045055" y="10393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3810</xdr:rowOff>
    </xdr:from>
    <xdr:to xmlns:xdr="http://schemas.openxmlformats.org/drawingml/2006/spreadsheetDrawing">
      <xdr:col>68</xdr:col>
      <xdr:colOff>152400</xdr:colOff>
      <xdr:row>61</xdr:row>
      <xdr:rowOff>12700</xdr:rowOff>
    </xdr:to>
    <xdr:cxnSp macro="">
      <xdr:nvCxnSpPr>
        <xdr:cNvPr id="329" name="直線コネクタ 328"/>
        <xdr:cNvCxnSpPr/>
      </xdr:nvCxnSpPr>
      <xdr:spPr>
        <a:xfrm>
          <a:off x="13634720" y="10229850"/>
          <a:ext cx="896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70485</xdr:rowOff>
    </xdr:from>
    <xdr:to xmlns:xdr="http://schemas.openxmlformats.org/drawingml/2006/spreadsheetDrawing">
      <xdr:col>68</xdr:col>
      <xdr:colOff>203200</xdr:colOff>
      <xdr:row>62</xdr:row>
      <xdr:rowOff>635</xdr:rowOff>
    </xdr:to>
    <xdr:sp macro="" textlink="">
      <xdr:nvSpPr>
        <xdr:cNvPr id="330" name="フローチャート: 判断 329"/>
        <xdr:cNvSpPr/>
      </xdr:nvSpPr>
      <xdr:spPr>
        <a:xfrm>
          <a:off x="14480540" y="1029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156845</xdr:rowOff>
    </xdr:from>
    <xdr:ext cx="762000" cy="259080"/>
    <xdr:sp macro="" textlink="">
      <xdr:nvSpPr>
        <xdr:cNvPr id="331" name="テキスト ボックス 330"/>
        <xdr:cNvSpPr txBox="1"/>
      </xdr:nvSpPr>
      <xdr:spPr>
        <a:xfrm>
          <a:off x="1414653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25400</xdr:rowOff>
    </xdr:from>
    <xdr:to xmlns:xdr="http://schemas.openxmlformats.org/drawingml/2006/spreadsheetDrawing">
      <xdr:col>64</xdr:col>
      <xdr:colOff>152400</xdr:colOff>
      <xdr:row>61</xdr:row>
      <xdr:rowOff>127000</xdr:rowOff>
    </xdr:to>
    <xdr:sp macro="" textlink="">
      <xdr:nvSpPr>
        <xdr:cNvPr id="332" name="フローチャート: 判断 331"/>
        <xdr:cNvSpPr/>
      </xdr:nvSpPr>
      <xdr:spPr>
        <a:xfrm>
          <a:off x="1358392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111760</xdr:rowOff>
    </xdr:from>
    <xdr:ext cx="762000" cy="259080"/>
    <xdr:sp macro="" textlink="">
      <xdr:nvSpPr>
        <xdr:cNvPr id="333" name="テキスト ボックス 332"/>
        <xdr:cNvSpPr txBox="1"/>
      </xdr:nvSpPr>
      <xdr:spPr>
        <a:xfrm>
          <a:off x="13249910" y="1033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4" name="テキスト ボックス 333"/>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5" name="テキスト ボックス 334"/>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6" name="テキスト ボックス 335"/>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7" name="テキスト ボックス 336"/>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8" name="テキスト ボックス 337"/>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66675</xdr:rowOff>
    </xdr:from>
    <xdr:to xmlns:xdr="http://schemas.openxmlformats.org/drawingml/2006/spreadsheetDrawing">
      <xdr:col>81</xdr:col>
      <xdr:colOff>95250</xdr:colOff>
      <xdr:row>61</xdr:row>
      <xdr:rowOff>167640</xdr:rowOff>
    </xdr:to>
    <xdr:sp macro="" textlink="">
      <xdr:nvSpPr>
        <xdr:cNvPr id="339" name="楕円 338"/>
        <xdr:cNvSpPr/>
      </xdr:nvSpPr>
      <xdr:spPr>
        <a:xfrm>
          <a:off x="17119600" y="10292715"/>
          <a:ext cx="1035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83185</xdr:rowOff>
    </xdr:from>
    <xdr:ext cx="761365" cy="259080"/>
    <xdr:sp macro="" textlink="">
      <xdr:nvSpPr>
        <xdr:cNvPr id="340" name="定員管理の状況該当値テキスト"/>
        <xdr:cNvSpPr txBox="1"/>
      </xdr:nvSpPr>
      <xdr:spPr>
        <a:xfrm>
          <a:off x="17261205" y="10141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30480</xdr:rowOff>
    </xdr:from>
    <xdr:to xmlns:xdr="http://schemas.openxmlformats.org/drawingml/2006/spreadsheetDrawing">
      <xdr:col>77</xdr:col>
      <xdr:colOff>95250</xdr:colOff>
      <xdr:row>61</xdr:row>
      <xdr:rowOff>132080</xdr:rowOff>
    </xdr:to>
    <xdr:sp macro="" textlink="">
      <xdr:nvSpPr>
        <xdr:cNvPr id="341" name="楕円 340"/>
        <xdr:cNvSpPr/>
      </xdr:nvSpPr>
      <xdr:spPr>
        <a:xfrm>
          <a:off x="16273780" y="1025652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142240</xdr:rowOff>
    </xdr:from>
    <xdr:ext cx="735965" cy="257810"/>
    <xdr:sp macro="" textlink="">
      <xdr:nvSpPr>
        <xdr:cNvPr id="342" name="テキスト ボックス 341"/>
        <xdr:cNvSpPr txBox="1"/>
      </xdr:nvSpPr>
      <xdr:spPr>
        <a:xfrm>
          <a:off x="15941675" y="1003300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17145</xdr:rowOff>
    </xdr:from>
    <xdr:to xmlns:xdr="http://schemas.openxmlformats.org/drawingml/2006/spreadsheetDrawing">
      <xdr:col>73</xdr:col>
      <xdr:colOff>44450</xdr:colOff>
      <xdr:row>61</xdr:row>
      <xdr:rowOff>118745</xdr:rowOff>
    </xdr:to>
    <xdr:sp macro="" textlink="">
      <xdr:nvSpPr>
        <xdr:cNvPr id="343" name="楕円 342"/>
        <xdr:cNvSpPr/>
      </xdr:nvSpPr>
      <xdr:spPr>
        <a:xfrm>
          <a:off x="15377160" y="102431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128905</xdr:rowOff>
    </xdr:from>
    <xdr:ext cx="762000" cy="258445"/>
    <xdr:sp macro="" textlink="">
      <xdr:nvSpPr>
        <xdr:cNvPr id="344" name="テキスト ボックス 343"/>
        <xdr:cNvSpPr txBox="1"/>
      </xdr:nvSpPr>
      <xdr:spPr>
        <a:xfrm>
          <a:off x="15045055" y="1001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133350</xdr:rowOff>
    </xdr:from>
    <xdr:to xmlns:xdr="http://schemas.openxmlformats.org/drawingml/2006/spreadsheetDrawing">
      <xdr:col>68</xdr:col>
      <xdr:colOff>203200</xdr:colOff>
      <xdr:row>61</xdr:row>
      <xdr:rowOff>63500</xdr:rowOff>
    </xdr:to>
    <xdr:sp macro="" textlink="">
      <xdr:nvSpPr>
        <xdr:cNvPr id="345" name="楕円 344"/>
        <xdr:cNvSpPr/>
      </xdr:nvSpPr>
      <xdr:spPr>
        <a:xfrm>
          <a:off x="14480540" y="10191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73660</xdr:rowOff>
    </xdr:from>
    <xdr:ext cx="762000" cy="258445"/>
    <xdr:sp macro="" textlink="">
      <xdr:nvSpPr>
        <xdr:cNvPr id="346" name="テキスト ボックス 345"/>
        <xdr:cNvSpPr txBox="1"/>
      </xdr:nvSpPr>
      <xdr:spPr>
        <a:xfrm>
          <a:off x="14146530" y="9964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124460</xdr:rowOff>
    </xdr:from>
    <xdr:to xmlns:xdr="http://schemas.openxmlformats.org/drawingml/2006/spreadsheetDrawing">
      <xdr:col>64</xdr:col>
      <xdr:colOff>152400</xdr:colOff>
      <xdr:row>61</xdr:row>
      <xdr:rowOff>54610</xdr:rowOff>
    </xdr:to>
    <xdr:sp macro="" textlink="">
      <xdr:nvSpPr>
        <xdr:cNvPr id="347" name="楕円 346"/>
        <xdr:cNvSpPr/>
      </xdr:nvSpPr>
      <xdr:spPr>
        <a:xfrm>
          <a:off x="1358392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64770</xdr:rowOff>
    </xdr:from>
    <xdr:ext cx="762000" cy="259080"/>
    <xdr:sp macro="" textlink="">
      <xdr:nvSpPr>
        <xdr:cNvPr id="348" name="テキスト ボックス 347"/>
        <xdr:cNvSpPr txBox="1"/>
      </xdr:nvSpPr>
      <xdr:spPr>
        <a:xfrm>
          <a:off x="13249910" y="995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50" name="テキスト ボックス 349"/>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1" name="テキスト ボックス 350"/>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9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将来負担比率と同様に、全国、県及び類似団体</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平均を上回っている。これは、上記のとおり、津波避難タワー等の整備を平成</a:t>
          </a:r>
          <a:r>
            <a:rPr kumimoji="1" lang="en-US" altLang="ja-JP" sz="990" b="0" i="0" u="none" strike="noStrike" kern="0" cap="none" spc="0" normalizeH="0" baseline="0" noProof="0">
              <a:ln>
                <a:noFill/>
              </a:ln>
              <a:solidFill>
                <a:schemeClr val="tx1"/>
              </a:solidFill>
              <a:effectLst/>
              <a:uLnTx/>
              <a:uFillTx/>
              <a:latin typeface="ＭＳ ゴシック"/>
              <a:ea typeface="ＭＳ ゴシック"/>
              <a:cs typeface="+mn-cs"/>
            </a:rPr>
            <a:t>25</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年度に集中して実施し、交付税措置の高い起債を積極的に活用したことにより、一時的に地方債残高が増加したためである。</a:t>
          </a:r>
          <a:endParaRPr kumimoji="0" lang="ja-JP" altLang="ja-JP" sz="99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分子においては</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元利償還金及び公営企業公債費繰入額の減少等により、分子全体は減少した。</a:t>
          </a:r>
          <a:endParaRPr kumimoji="1" lang="en-US" altLang="ja-JP" sz="99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　分母においては、標準税収入額等が増加</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及び普通交付税の増加により、標準財政規模全体が増加となった。さらに事業費補正算入公債費が減少により、分母全体は増加した。</a:t>
          </a:r>
          <a:endParaRPr kumimoji="0" lang="ja-JP" altLang="ja-JP" sz="99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　分子が減少し、分母が増加したことにより、単年度の算出数が減少し、</a:t>
          </a:r>
          <a:r>
            <a:rPr kumimoji="1" lang="en-US" altLang="ja-JP" sz="99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年平均に</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おける</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実質公債費</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比</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率は令和</a:t>
          </a:r>
          <a:r>
            <a:rPr kumimoji="1" lang="en-US" altLang="ja-JP" sz="99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年度</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と比較し</a:t>
          </a:r>
          <a:r>
            <a:rPr kumimoji="1" lang="en-US" altLang="ja-JP" sz="990" b="0" i="0" u="none" strike="noStrike" kern="0" cap="none" spc="0" normalizeH="0" baseline="0" noProof="0">
              <a:ln>
                <a:noFill/>
              </a:ln>
              <a:solidFill>
                <a:schemeClr val="tx1"/>
              </a:solidFill>
              <a:effectLst/>
              <a:uLnTx/>
              <a:uFillTx/>
              <a:latin typeface="ＭＳ ゴシック"/>
              <a:ea typeface="ＭＳ ゴシック"/>
              <a:cs typeface="+mn-cs"/>
            </a:rPr>
            <a:t>0.4</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ポイント</a:t>
          </a:r>
          <a:r>
            <a:rPr kumimoji="1" lang="ja-JP" altLang="en-US" sz="990" b="0" i="0" u="none" strike="noStrike" kern="0" cap="none" spc="0" normalizeH="0" baseline="0" noProof="0">
              <a:ln>
                <a:noFill/>
              </a:ln>
              <a:solidFill>
                <a:schemeClr val="tx1"/>
              </a:solidFill>
              <a:effectLst/>
              <a:uLnTx/>
              <a:uFillTx/>
              <a:latin typeface="ＭＳ ゴシック"/>
              <a:ea typeface="ＭＳ ゴシック"/>
              <a:cs typeface="+mn-cs"/>
            </a:rPr>
            <a:t>減少した</a:t>
          </a:r>
          <a:r>
            <a:rPr kumimoji="1" lang="ja-JP" altLang="ja-JP" sz="990" b="0" i="0" u="none" strike="noStrike" kern="0" cap="none" spc="0" normalizeH="0" baseline="0" noProof="0">
              <a:ln>
                <a:noFill/>
              </a:ln>
              <a:solidFill>
                <a:schemeClr val="tx1"/>
              </a:solidFill>
              <a:effectLst/>
              <a:uLnTx/>
              <a:uFillTx/>
              <a:latin typeface="ＭＳ ゴシック"/>
              <a:ea typeface="ＭＳ ゴシック"/>
              <a:cs typeface="+mn-cs"/>
            </a:rPr>
            <a:t>。</a:t>
          </a:r>
          <a:endParaRPr kumimoji="0" lang="ja-JP" altLang="ja-JP" sz="99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2" name="テキスト ボックス 361"/>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4" name="テキスト ボックス 363"/>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8" name="テキスト ボックス 367"/>
        <xdr:cNvSpPr txBox="1"/>
      </xdr:nvSpPr>
      <xdr:spPr>
        <a:xfrm>
          <a:off x="12173585" y="6927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70" name="テキスト ボックス 369"/>
        <xdr:cNvSpPr txBox="1"/>
      </xdr:nvSpPr>
      <xdr:spPr>
        <a:xfrm>
          <a:off x="12173585" y="645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173585" y="598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107950</xdr:rowOff>
    </xdr:from>
    <xdr:to xmlns:xdr="http://schemas.openxmlformats.org/drawingml/2006/spreadsheetDrawing">
      <xdr:col>81</xdr:col>
      <xdr:colOff>44450</xdr:colOff>
      <xdr:row>45</xdr:row>
      <xdr:rowOff>99695</xdr:rowOff>
    </xdr:to>
    <xdr:cxnSp macro="">
      <xdr:nvCxnSpPr>
        <xdr:cNvPr id="375" name="直線コネクタ 374"/>
        <xdr:cNvCxnSpPr/>
      </xdr:nvCxnSpPr>
      <xdr:spPr>
        <a:xfrm flipV="1">
          <a:off x="17172305" y="6142990"/>
          <a:ext cx="0" cy="1500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71755</xdr:rowOff>
    </xdr:from>
    <xdr:ext cx="761365" cy="258445"/>
    <xdr:sp macro="" textlink="">
      <xdr:nvSpPr>
        <xdr:cNvPr id="376" name="公債費負担の状況最小値テキスト"/>
        <xdr:cNvSpPr txBox="1"/>
      </xdr:nvSpPr>
      <xdr:spPr>
        <a:xfrm>
          <a:off x="17261205" y="761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99695</xdr:rowOff>
    </xdr:from>
    <xdr:to xmlns:xdr="http://schemas.openxmlformats.org/drawingml/2006/spreadsheetDrawing">
      <xdr:col>81</xdr:col>
      <xdr:colOff>133350</xdr:colOff>
      <xdr:row>45</xdr:row>
      <xdr:rowOff>99695</xdr:rowOff>
    </xdr:to>
    <xdr:cxnSp macro="">
      <xdr:nvCxnSpPr>
        <xdr:cNvPr id="377" name="直線コネクタ 376"/>
        <xdr:cNvCxnSpPr/>
      </xdr:nvCxnSpPr>
      <xdr:spPr>
        <a:xfrm>
          <a:off x="17081500" y="76434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22860</xdr:rowOff>
    </xdr:from>
    <xdr:ext cx="761365" cy="259080"/>
    <xdr:sp macro="" textlink="">
      <xdr:nvSpPr>
        <xdr:cNvPr id="378" name="公債費負担の状況最大値テキスト"/>
        <xdr:cNvSpPr txBox="1"/>
      </xdr:nvSpPr>
      <xdr:spPr>
        <a:xfrm>
          <a:off x="17261205"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107950</xdr:rowOff>
    </xdr:from>
    <xdr:to xmlns:xdr="http://schemas.openxmlformats.org/drawingml/2006/spreadsheetDrawing">
      <xdr:col>81</xdr:col>
      <xdr:colOff>133350</xdr:colOff>
      <xdr:row>36</xdr:row>
      <xdr:rowOff>107950</xdr:rowOff>
    </xdr:to>
    <xdr:cxnSp macro="">
      <xdr:nvCxnSpPr>
        <xdr:cNvPr id="379" name="直線コネクタ 378"/>
        <xdr:cNvCxnSpPr/>
      </xdr:nvCxnSpPr>
      <xdr:spPr>
        <a:xfrm>
          <a:off x="17081500" y="61429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54610</xdr:rowOff>
    </xdr:from>
    <xdr:to xmlns:xdr="http://schemas.openxmlformats.org/drawingml/2006/spreadsheetDrawing">
      <xdr:col>81</xdr:col>
      <xdr:colOff>44450</xdr:colOff>
      <xdr:row>42</xdr:row>
      <xdr:rowOff>92710</xdr:rowOff>
    </xdr:to>
    <xdr:cxnSp macro="">
      <xdr:nvCxnSpPr>
        <xdr:cNvPr id="380" name="直線コネクタ 379"/>
        <xdr:cNvCxnSpPr/>
      </xdr:nvCxnSpPr>
      <xdr:spPr>
        <a:xfrm flipV="1">
          <a:off x="16326485" y="7095490"/>
          <a:ext cx="8458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5715</xdr:rowOff>
    </xdr:from>
    <xdr:ext cx="761365" cy="259080"/>
    <xdr:sp macro="" textlink="">
      <xdr:nvSpPr>
        <xdr:cNvPr id="381" name="公債費負担の状況平均値テキスト"/>
        <xdr:cNvSpPr txBox="1"/>
      </xdr:nvSpPr>
      <xdr:spPr>
        <a:xfrm>
          <a:off x="17261205" y="65436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160655</xdr:rowOff>
    </xdr:from>
    <xdr:to xmlns:xdr="http://schemas.openxmlformats.org/drawingml/2006/spreadsheetDrawing">
      <xdr:col>81</xdr:col>
      <xdr:colOff>95250</xdr:colOff>
      <xdr:row>40</xdr:row>
      <xdr:rowOff>90805</xdr:rowOff>
    </xdr:to>
    <xdr:sp macro="" textlink="">
      <xdr:nvSpPr>
        <xdr:cNvPr id="382" name="フローチャート: 判断 381"/>
        <xdr:cNvSpPr/>
      </xdr:nvSpPr>
      <xdr:spPr>
        <a:xfrm>
          <a:off x="17119600" y="66986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73660</xdr:rowOff>
    </xdr:from>
    <xdr:to xmlns:xdr="http://schemas.openxmlformats.org/drawingml/2006/spreadsheetDrawing">
      <xdr:col>77</xdr:col>
      <xdr:colOff>44450</xdr:colOff>
      <xdr:row>42</xdr:row>
      <xdr:rowOff>92710</xdr:rowOff>
    </xdr:to>
    <xdr:cxnSp macro="">
      <xdr:nvCxnSpPr>
        <xdr:cNvPr id="383" name="直線コネクタ 382"/>
        <xdr:cNvCxnSpPr/>
      </xdr:nvCxnSpPr>
      <xdr:spPr>
        <a:xfrm>
          <a:off x="15427960" y="7114540"/>
          <a:ext cx="898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151130</xdr:rowOff>
    </xdr:from>
    <xdr:to xmlns:xdr="http://schemas.openxmlformats.org/drawingml/2006/spreadsheetDrawing">
      <xdr:col>77</xdr:col>
      <xdr:colOff>95250</xdr:colOff>
      <xdr:row>40</xdr:row>
      <xdr:rowOff>81280</xdr:rowOff>
    </xdr:to>
    <xdr:sp macro="" textlink="">
      <xdr:nvSpPr>
        <xdr:cNvPr id="384" name="フローチャート: 判断 383"/>
        <xdr:cNvSpPr/>
      </xdr:nvSpPr>
      <xdr:spPr>
        <a:xfrm>
          <a:off x="16273780" y="6689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91440</xdr:rowOff>
    </xdr:from>
    <xdr:ext cx="735965" cy="258445"/>
    <xdr:sp macro="" textlink="">
      <xdr:nvSpPr>
        <xdr:cNvPr id="385" name="テキスト ボックス 384"/>
        <xdr:cNvSpPr txBox="1"/>
      </xdr:nvSpPr>
      <xdr:spPr>
        <a:xfrm>
          <a:off x="15941675" y="6461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73660</xdr:rowOff>
    </xdr:from>
    <xdr:to xmlns:xdr="http://schemas.openxmlformats.org/drawingml/2006/spreadsheetDrawing">
      <xdr:col>72</xdr:col>
      <xdr:colOff>203200</xdr:colOff>
      <xdr:row>42</xdr:row>
      <xdr:rowOff>83185</xdr:rowOff>
    </xdr:to>
    <xdr:cxnSp macro="">
      <xdr:nvCxnSpPr>
        <xdr:cNvPr id="386" name="直線コネクタ 385"/>
        <xdr:cNvCxnSpPr/>
      </xdr:nvCxnSpPr>
      <xdr:spPr>
        <a:xfrm flipV="1">
          <a:off x="14531340" y="7114540"/>
          <a:ext cx="8966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112395</xdr:rowOff>
    </xdr:from>
    <xdr:to xmlns:xdr="http://schemas.openxmlformats.org/drawingml/2006/spreadsheetDrawing">
      <xdr:col>73</xdr:col>
      <xdr:colOff>44450</xdr:colOff>
      <xdr:row>40</xdr:row>
      <xdr:rowOff>42545</xdr:rowOff>
    </xdr:to>
    <xdr:sp macro="" textlink="">
      <xdr:nvSpPr>
        <xdr:cNvPr id="387" name="フローチャート: 判断 386"/>
        <xdr:cNvSpPr/>
      </xdr:nvSpPr>
      <xdr:spPr>
        <a:xfrm>
          <a:off x="15377160" y="66503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52705</xdr:rowOff>
    </xdr:from>
    <xdr:ext cx="762000" cy="258445"/>
    <xdr:sp macro="" textlink="">
      <xdr:nvSpPr>
        <xdr:cNvPr id="388" name="テキスト ボックス 387"/>
        <xdr:cNvSpPr txBox="1"/>
      </xdr:nvSpPr>
      <xdr:spPr>
        <a:xfrm>
          <a:off x="15045055" y="642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83185</xdr:rowOff>
    </xdr:from>
    <xdr:to xmlns:xdr="http://schemas.openxmlformats.org/drawingml/2006/spreadsheetDrawing">
      <xdr:col>68</xdr:col>
      <xdr:colOff>152400</xdr:colOff>
      <xdr:row>42</xdr:row>
      <xdr:rowOff>167640</xdr:rowOff>
    </xdr:to>
    <xdr:cxnSp macro="">
      <xdr:nvCxnSpPr>
        <xdr:cNvPr id="389" name="直線コネクタ 388"/>
        <xdr:cNvCxnSpPr/>
      </xdr:nvCxnSpPr>
      <xdr:spPr>
        <a:xfrm flipV="1">
          <a:off x="13634720" y="7124065"/>
          <a:ext cx="89662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390" name="フローチャート: 判断 389"/>
        <xdr:cNvSpPr/>
      </xdr:nvSpPr>
      <xdr:spPr>
        <a:xfrm>
          <a:off x="14480540" y="6631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33655</xdr:rowOff>
    </xdr:from>
    <xdr:ext cx="762000" cy="258445"/>
    <xdr:sp macro="" textlink="">
      <xdr:nvSpPr>
        <xdr:cNvPr id="391" name="テキスト ボックス 390"/>
        <xdr:cNvSpPr txBox="1"/>
      </xdr:nvSpPr>
      <xdr:spPr>
        <a:xfrm>
          <a:off x="14146530" y="640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93345</xdr:rowOff>
    </xdr:from>
    <xdr:to xmlns:xdr="http://schemas.openxmlformats.org/drawingml/2006/spreadsheetDrawing">
      <xdr:col>64</xdr:col>
      <xdr:colOff>152400</xdr:colOff>
      <xdr:row>40</xdr:row>
      <xdr:rowOff>23495</xdr:rowOff>
    </xdr:to>
    <xdr:sp macro="" textlink="">
      <xdr:nvSpPr>
        <xdr:cNvPr id="392" name="フローチャート: 判断 391"/>
        <xdr:cNvSpPr/>
      </xdr:nvSpPr>
      <xdr:spPr>
        <a:xfrm>
          <a:off x="13583920" y="6631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33655</xdr:rowOff>
    </xdr:from>
    <xdr:ext cx="762000" cy="258445"/>
    <xdr:sp macro="" textlink="">
      <xdr:nvSpPr>
        <xdr:cNvPr id="393" name="テキスト ボックス 392"/>
        <xdr:cNvSpPr txBox="1"/>
      </xdr:nvSpPr>
      <xdr:spPr>
        <a:xfrm>
          <a:off x="13249910" y="640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4" name="テキスト ボックス 393"/>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5" name="テキスト ボックス 394"/>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6" name="テキスト ボックス 395"/>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3810</xdr:rowOff>
    </xdr:from>
    <xdr:to xmlns:xdr="http://schemas.openxmlformats.org/drawingml/2006/spreadsheetDrawing">
      <xdr:col>81</xdr:col>
      <xdr:colOff>95250</xdr:colOff>
      <xdr:row>42</xdr:row>
      <xdr:rowOff>105410</xdr:rowOff>
    </xdr:to>
    <xdr:sp macro="" textlink="">
      <xdr:nvSpPr>
        <xdr:cNvPr id="399" name="楕円 398"/>
        <xdr:cNvSpPr/>
      </xdr:nvSpPr>
      <xdr:spPr>
        <a:xfrm>
          <a:off x="17119600" y="70446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147320</xdr:rowOff>
    </xdr:from>
    <xdr:ext cx="761365" cy="258445"/>
    <xdr:sp macro="" textlink="">
      <xdr:nvSpPr>
        <xdr:cNvPr id="400" name="公債費負担の状況該当値テキスト"/>
        <xdr:cNvSpPr txBox="1"/>
      </xdr:nvSpPr>
      <xdr:spPr>
        <a:xfrm>
          <a:off x="17261205" y="7020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41910</xdr:rowOff>
    </xdr:from>
    <xdr:to xmlns:xdr="http://schemas.openxmlformats.org/drawingml/2006/spreadsheetDrawing">
      <xdr:col>77</xdr:col>
      <xdr:colOff>95250</xdr:colOff>
      <xdr:row>42</xdr:row>
      <xdr:rowOff>143510</xdr:rowOff>
    </xdr:to>
    <xdr:sp macro="" textlink="">
      <xdr:nvSpPr>
        <xdr:cNvPr id="401" name="楕円 400"/>
        <xdr:cNvSpPr/>
      </xdr:nvSpPr>
      <xdr:spPr>
        <a:xfrm>
          <a:off x="16273780" y="70827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128270</xdr:rowOff>
    </xdr:from>
    <xdr:ext cx="735965" cy="258445"/>
    <xdr:sp macro="" textlink="">
      <xdr:nvSpPr>
        <xdr:cNvPr id="402" name="テキスト ボックス 401"/>
        <xdr:cNvSpPr txBox="1"/>
      </xdr:nvSpPr>
      <xdr:spPr>
        <a:xfrm>
          <a:off x="15941675" y="71691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403" name="楕円 402"/>
        <xdr:cNvSpPr/>
      </xdr:nvSpPr>
      <xdr:spPr>
        <a:xfrm>
          <a:off x="15377160" y="70637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8445"/>
    <xdr:sp macro="" textlink="">
      <xdr:nvSpPr>
        <xdr:cNvPr id="404" name="テキスト ボックス 403"/>
        <xdr:cNvSpPr txBox="1"/>
      </xdr:nvSpPr>
      <xdr:spPr>
        <a:xfrm>
          <a:off x="15045055"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32385</xdr:rowOff>
    </xdr:from>
    <xdr:to xmlns:xdr="http://schemas.openxmlformats.org/drawingml/2006/spreadsheetDrawing">
      <xdr:col>68</xdr:col>
      <xdr:colOff>203200</xdr:colOff>
      <xdr:row>42</xdr:row>
      <xdr:rowOff>133985</xdr:rowOff>
    </xdr:to>
    <xdr:sp macro="" textlink="">
      <xdr:nvSpPr>
        <xdr:cNvPr id="405" name="楕円 404"/>
        <xdr:cNvSpPr/>
      </xdr:nvSpPr>
      <xdr:spPr>
        <a:xfrm>
          <a:off x="14480540" y="7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118745</xdr:rowOff>
    </xdr:from>
    <xdr:ext cx="762000" cy="259080"/>
    <xdr:sp macro="" textlink="">
      <xdr:nvSpPr>
        <xdr:cNvPr id="406" name="テキスト ボックス 405"/>
        <xdr:cNvSpPr txBox="1"/>
      </xdr:nvSpPr>
      <xdr:spPr>
        <a:xfrm>
          <a:off x="14146530" y="715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119380</xdr:rowOff>
    </xdr:from>
    <xdr:to xmlns:xdr="http://schemas.openxmlformats.org/drawingml/2006/spreadsheetDrawing">
      <xdr:col>64</xdr:col>
      <xdr:colOff>152400</xdr:colOff>
      <xdr:row>43</xdr:row>
      <xdr:rowOff>49530</xdr:rowOff>
    </xdr:to>
    <xdr:sp macro="" textlink="">
      <xdr:nvSpPr>
        <xdr:cNvPr id="407" name="楕円 406"/>
        <xdr:cNvSpPr/>
      </xdr:nvSpPr>
      <xdr:spPr>
        <a:xfrm>
          <a:off x="13583920" y="716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34290</xdr:rowOff>
    </xdr:from>
    <xdr:ext cx="762000" cy="258445"/>
    <xdr:sp macro="" textlink="">
      <xdr:nvSpPr>
        <xdr:cNvPr id="408" name="テキスト ボックス 407"/>
        <xdr:cNvSpPr txBox="1"/>
      </xdr:nvSpPr>
      <xdr:spPr>
        <a:xfrm>
          <a:off x="13249910" y="7242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1" name="テキスト ボックス 410"/>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全国、県及び類似団体</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平均を上回っている。これは、東日本大震災以降の町の施策「津波防災まちづくり」で実施した津波避難タワーの整備（総額</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57.5</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億円）など、防災インフラをはじめとした積極的な投資活動を行ってきたことによるものである。</a:t>
          </a:r>
          <a:endParaRPr kumimoji="0" lang="ja-JP" altLang="ja-JP" sz="105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　また、令和</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年度と比較し</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4.2</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ポイントの減少となっているのは、地方債現在高の減少に加え、公営企業債等繰入見込額、組合負担等見込額、退職手当負担見込額も減少したこと</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で、</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分子</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が</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減少</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し</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、標準財政規模の</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増加</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により分母</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が増加</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した</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ことで</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将来負担比率は減少となった。加えて、地方債管理原則（当年度借入額－当年度緊急防災・減災事業債借入額＜当年度元金償還額）に基づき事業を実施し、交付税措置の高い起債を優先して活用してきたことも減少の要因となっている。</a:t>
          </a:r>
          <a:endParaRPr kumimoji="0" lang="ja-JP" altLang="ja-JP" sz="105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2" name="テキスト ボックス 421"/>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4" name="テキスト ボックス 423"/>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6" name="テキスト ボックス 425"/>
        <xdr:cNvSpPr txBox="1"/>
      </xdr:nvSpPr>
      <xdr:spPr>
        <a:xfrm>
          <a:off x="12173585" y="381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9080"/>
    <xdr:sp macro="" textlink="">
      <xdr:nvSpPr>
        <xdr:cNvPr id="428" name="テキスト ボックス 427"/>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9080"/>
    <xdr:sp macro="" textlink="">
      <xdr:nvSpPr>
        <xdr:cNvPr id="436" name="テキスト ボックス 435"/>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64770</xdr:rowOff>
    </xdr:to>
    <xdr:cxnSp macro="">
      <xdr:nvCxnSpPr>
        <xdr:cNvPr id="439" name="直線コネクタ 438"/>
        <xdr:cNvCxnSpPr/>
      </xdr:nvCxnSpPr>
      <xdr:spPr>
        <a:xfrm flipV="1">
          <a:off x="17172305" y="2263775"/>
          <a:ext cx="0" cy="1656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36830</xdr:rowOff>
    </xdr:from>
    <xdr:ext cx="761365" cy="258445"/>
    <xdr:sp macro="" textlink="">
      <xdr:nvSpPr>
        <xdr:cNvPr id="440" name="将来負担の状況最小値テキスト"/>
        <xdr:cNvSpPr txBox="1"/>
      </xdr:nvSpPr>
      <xdr:spPr>
        <a:xfrm>
          <a:off x="17261205" y="3892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64770</xdr:rowOff>
    </xdr:from>
    <xdr:to xmlns:xdr="http://schemas.openxmlformats.org/drawingml/2006/spreadsheetDrawing">
      <xdr:col>81</xdr:col>
      <xdr:colOff>133350</xdr:colOff>
      <xdr:row>23</xdr:row>
      <xdr:rowOff>64770</xdr:rowOff>
    </xdr:to>
    <xdr:cxnSp macro="">
      <xdr:nvCxnSpPr>
        <xdr:cNvPr id="441" name="直線コネクタ 440"/>
        <xdr:cNvCxnSpPr/>
      </xdr:nvCxnSpPr>
      <xdr:spPr>
        <a:xfrm>
          <a:off x="17081500" y="39204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120015</xdr:rowOff>
    </xdr:from>
    <xdr:ext cx="761365" cy="259080"/>
    <xdr:sp macro="" textlink="">
      <xdr:nvSpPr>
        <xdr:cNvPr id="442" name="将来負担の状況最大値テキスト"/>
        <xdr:cNvSpPr txBox="1"/>
      </xdr:nvSpPr>
      <xdr:spPr>
        <a:xfrm>
          <a:off x="17261205" y="196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79375</xdr:rowOff>
    </xdr:from>
    <xdr:to xmlns:xdr="http://schemas.openxmlformats.org/drawingml/2006/spreadsheetDrawing">
      <xdr:col>81</xdr:col>
      <xdr:colOff>44450</xdr:colOff>
      <xdr:row>14</xdr:row>
      <xdr:rowOff>127635</xdr:rowOff>
    </xdr:to>
    <xdr:cxnSp macro="">
      <xdr:nvCxnSpPr>
        <xdr:cNvPr id="444" name="直線コネクタ 443"/>
        <xdr:cNvCxnSpPr/>
      </xdr:nvCxnSpPr>
      <xdr:spPr>
        <a:xfrm flipV="1">
          <a:off x="16326485" y="2426335"/>
          <a:ext cx="8458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62865</xdr:rowOff>
    </xdr:from>
    <xdr:ext cx="761365" cy="259080"/>
    <xdr:sp macro="" textlink="">
      <xdr:nvSpPr>
        <xdr:cNvPr id="445" name="将来負担の状況平均値テキスト"/>
        <xdr:cNvSpPr txBox="1"/>
      </xdr:nvSpPr>
      <xdr:spPr>
        <a:xfrm>
          <a:off x="17261205" y="20745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711960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127635</xdr:rowOff>
    </xdr:from>
    <xdr:to xmlns:xdr="http://schemas.openxmlformats.org/drawingml/2006/spreadsheetDrawing">
      <xdr:col>77</xdr:col>
      <xdr:colOff>44450</xdr:colOff>
      <xdr:row>15</xdr:row>
      <xdr:rowOff>49530</xdr:rowOff>
    </xdr:to>
    <xdr:cxnSp macro="">
      <xdr:nvCxnSpPr>
        <xdr:cNvPr id="447" name="直線コネクタ 446"/>
        <xdr:cNvCxnSpPr/>
      </xdr:nvCxnSpPr>
      <xdr:spPr>
        <a:xfrm flipV="1">
          <a:off x="15427960" y="2474595"/>
          <a:ext cx="898525"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27378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5965" cy="258445"/>
    <xdr:sp macro="" textlink="">
      <xdr:nvSpPr>
        <xdr:cNvPr id="449" name="テキスト ボックス 448"/>
        <xdr:cNvSpPr txBox="1"/>
      </xdr:nvSpPr>
      <xdr:spPr>
        <a:xfrm>
          <a:off x="15941675" y="19894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49530</xdr:rowOff>
    </xdr:from>
    <xdr:to xmlns:xdr="http://schemas.openxmlformats.org/drawingml/2006/spreadsheetDrawing">
      <xdr:col>72</xdr:col>
      <xdr:colOff>203200</xdr:colOff>
      <xdr:row>16</xdr:row>
      <xdr:rowOff>67310</xdr:rowOff>
    </xdr:to>
    <xdr:cxnSp macro="">
      <xdr:nvCxnSpPr>
        <xdr:cNvPr id="450" name="直線コネクタ 449"/>
        <xdr:cNvCxnSpPr/>
      </xdr:nvCxnSpPr>
      <xdr:spPr>
        <a:xfrm flipV="1">
          <a:off x="14531340" y="2564130"/>
          <a:ext cx="89662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1" name="フローチャート: 判断 450"/>
        <xdr:cNvSpPr/>
      </xdr:nvSpPr>
      <xdr:spPr>
        <a:xfrm>
          <a:off x="1537716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52" name="テキスト ボックス 451"/>
        <xdr:cNvSpPr txBox="1"/>
      </xdr:nvSpPr>
      <xdr:spPr>
        <a:xfrm>
          <a:off x="15045055" y="198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67310</xdr:rowOff>
    </xdr:from>
    <xdr:to xmlns:xdr="http://schemas.openxmlformats.org/drawingml/2006/spreadsheetDrawing">
      <xdr:col>68</xdr:col>
      <xdr:colOff>152400</xdr:colOff>
      <xdr:row>17</xdr:row>
      <xdr:rowOff>82550</xdr:rowOff>
    </xdr:to>
    <xdr:cxnSp macro="">
      <xdr:nvCxnSpPr>
        <xdr:cNvPr id="453" name="直線コネクタ 452"/>
        <xdr:cNvCxnSpPr/>
      </xdr:nvCxnSpPr>
      <xdr:spPr>
        <a:xfrm flipV="1">
          <a:off x="13634720" y="2749550"/>
          <a:ext cx="8966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107950</xdr:rowOff>
    </xdr:from>
    <xdr:to xmlns:xdr="http://schemas.openxmlformats.org/drawingml/2006/spreadsheetDrawing">
      <xdr:col>68</xdr:col>
      <xdr:colOff>203200</xdr:colOff>
      <xdr:row>14</xdr:row>
      <xdr:rowOff>38100</xdr:rowOff>
    </xdr:to>
    <xdr:sp macro="" textlink="">
      <xdr:nvSpPr>
        <xdr:cNvPr id="454" name="フローチャート: 判断 453"/>
        <xdr:cNvSpPr/>
      </xdr:nvSpPr>
      <xdr:spPr>
        <a:xfrm>
          <a:off x="14480540" y="228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48895</xdr:rowOff>
    </xdr:from>
    <xdr:ext cx="762000" cy="259080"/>
    <xdr:sp macro="" textlink="">
      <xdr:nvSpPr>
        <xdr:cNvPr id="455" name="テキスト ボックス 454"/>
        <xdr:cNvSpPr txBox="1"/>
      </xdr:nvSpPr>
      <xdr:spPr>
        <a:xfrm>
          <a:off x="14146530" y="206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158750</xdr:rowOff>
    </xdr:from>
    <xdr:to xmlns:xdr="http://schemas.openxmlformats.org/drawingml/2006/spreadsheetDrawing">
      <xdr:col>64</xdr:col>
      <xdr:colOff>152400</xdr:colOff>
      <xdr:row>14</xdr:row>
      <xdr:rowOff>88900</xdr:rowOff>
    </xdr:to>
    <xdr:sp macro="" textlink="">
      <xdr:nvSpPr>
        <xdr:cNvPr id="456" name="フローチャート: 判断 455"/>
        <xdr:cNvSpPr/>
      </xdr:nvSpPr>
      <xdr:spPr>
        <a:xfrm>
          <a:off x="13583920" y="233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99060</xdr:rowOff>
    </xdr:from>
    <xdr:ext cx="762000" cy="259080"/>
    <xdr:sp macro="" textlink="">
      <xdr:nvSpPr>
        <xdr:cNvPr id="457" name="テキスト ボックス 456"/>
        <xdr:cNvSpPr txBox="1"/>
      </xdr:nvSpPr>
      <xdr:spPr>
        <a:xfrm>
          <a:off x="13249910" y="2110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8" name="テキスト ボックス 457"/>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9" name="テキスト ボックス 458"/>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60" name="テキスト ボックス 459"/>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1" name="テキスト ボックス 460"/>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62" name="テキスト ボックス 461"/>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28575</xdr:rowOff>
    </xdr:from>
    <xdr:to xmlns:xdr="http://schemas.openxmlformats.org/drawingml/2006/spreadsheetDrawing">
      <xdr:col>81</xdr:col>
      <xdr:colOff>95250</xdr:colOff>
      <xdr:row>14</xdr:row>
      <xdr:rowOff>130175</xdr:rowOff>
    </xdr:to>
    <xdr:sp macro="" textlink="">
      <xdr:nvSpPr>
        <xdr:cNvPr id="463" name="楕円 462"/>
        <xdr:cNvSpPr/>
      </xdr:nvSpPr>
      <xdr:spPr>
        <a:xfrm>
          <a:off x="17119600" y="23755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635</xdr:rowOff>
    </xdr:from>
    <xdr:ext cx="761365" cy="259080"/>
    <xdr:sp macro="" textlink="">
      <xdr:nvSpPr>
        <xdr:cNvPr id="464" name="将来負担の状況該当値テキスト"/>
        <xdr:cNvSpPr txBox="1"/>
      </xdr:nvSpPr>
      <xdr:spPr>
        <a:xfrm>
          <a:off x="17261205" y="2347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76835</xdr:rowOff>
    </xdr:from>
    <xdr:to xmlns:xdr="http://schemas.openxmlformats.org/drawingml/2006/spreadsheetDrawing">
      <xdr:col>77</xdr:col>
      <xdr:colOff>95250</xdr:colOff>
      <xdr:row>15</xdr:row>
      <xdr:rowOff>6985</xdr:rowOff>
    </xdr:to>
    <xdr:sp macro="" textlink="">
      <xdr:nvSpPr>
        <xdr:cNvPr id="465" name="楕円 464"/>
        <xdr:cNvSpPr/>
      </xdr:nvSpPr>
      <xdr:spPr>
        <a:xfrm>
          <a:off x="16273780" y="242379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163195</xdr:rowOff>
    </xdr:from>
    <xdr:ext cx="735965" cy="258445"/>
    <xdr:sp macro="" textlink="">
      <xdr:nvSpPr>
        <xdr:cNvPr id="466" name="テキスト ボックス 465"/>
        <xdr:cNvSpPr txBox="1"/>
      </xdr:nvSpPr>
      <xdr:spPr>
        <a:xfrm>
          <a:off x="15941675" y="25101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167640</xdr:rowOff>
    </xdr:from>
    <xdr:to xmlns:xdr="http://schemas.openxmlformats.org/drawingml/2006/spreadsheetDrawing">
      <xdr:col>73</xdr:col>
      <xdr:colOff>44450</xdr:colOff>
      <xdr:row>15</xdr:row>
      <xdr:rowOff>100330</xdr:rowOff>
    </xdr:to>
    <xdr:sp macro="" textlink="">
      <xdr:nvSpPr>
        <xdr:cNvPr id="467" name="楕円 466"/>
        <xdr:cNvSpPr/>
      </xdr:nvSpPr>
      <xdr:spPr>
        <a:xfrm>
          <a:off x="15377160" y="25146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85090</xdr:rowOff>
    </xdr:from>
    <xdr:ext cx="762000" cy="258445"/>
    <xdr:sp macro="" textlink="">
      <xdr:nvSpPr>
        <xdr:cNvPr id="468" name="テキスト ボックス 467"/>
        <xdr:cNvSpPr txBox="1"/>
      </xdr:nvSpPr>
      <xdr:spPr>
        <a:xfrm>
          <a:off x="15045055" y="2599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16510</xdr:rowOff>
    </xdr:from>
    <xdr:to xmlns:xdr="http://schemas.openxmlformats.org/drawingml/2006/spreadsheetDrawing">
      <xdr:col>68</xdr:col>
      <xdr:colOff>203200</xdr:colOff>
      <xdr:row>16</xdr:row>
      <xdr:rowOff>118110</xdr:rowOff>
    </xdr:to>
    <xdr:sp macro="" textlink="">
      <xdr:nvSpPr>
        <xdr:cNvPr id="469" name="楕円 468"/>
        <xdr:cNvSpPr/>
      </xdr:nvSpPr>
      <xdr:spPr>
        <a:xfrm>
          <a:off x="14480540" y="26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102870</xdr:rowOff>
    </xdr:from>
    <xdr:ext cx="762000" cy="258445"/>
    <xdr:sp macro="" textlink="">
      <xdr:nvSpPr>
        <xdr:cNvPr id="470" name="テキスト ボックス 469"/>
        <xdr:cNvSpPr txBox="1"/>
      </xdr:nvSpPr>
      <xdr:spPr>
        <a:xfrm>
          <a:off x="14146530" y="278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31750</xdr:rowOff>
    </xdr:from>
    <xdr:to xmlns:xdr="http://schemas.openxmlformats.org/drawingml/2006/spreadsheetDrawing">
      <xdr:col>64</xdr:col>
      <xdr:colOff>152400</xdr:colOff>
      <xdr:row>17</xdr:row>
      <xdr:rowOff>133350</xdr:rowOff>
    </xdr:to>
    <xdr:sp macro="" textlink="">
      <xdr:nvSpPr>
        <xdr:cNvPr id="471" name="楕円 470"/>
        <xdr:cNvSpPr/>
      </xdr:nvSpPr>
      <xdr:spPr>
        <a:xfrm>
          <a:off x="13583920" y="28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118110</xdr:rowOff>
    </xdr:from>
    <xdr:ext cx="762000" cy="259080"/>
    <xdr:sp macro="" textlink="">
      <xdr:nvSpPr>
        <xdr:cNvPr id="472" name="テキスト ボックス 471"/>
        <xdr:cNvSpPr txBox="1"/>
      </xdr:nvSpPr>
      <xdr:spPr>
        <a:xfrm>
          <a:off x="13249910"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129540</xdr:rowOff>
    </xdr:from>
    <xdr:to xmlns:xdr="http://schemas.openxmlformats.org/drawingml/2006/spreadsheetDrawing">
      <xdr:col>63</xdr:col>
      <xdr:colOff>98425</xdr:colOff>
      <xdr:row>3</xdr:row>
      <xdr:rowOff>123825</xdr:rowOff>
    </xdr:to>
    <xdr:sp macro="" textlink="">
      <xdr:nvSpPr>
        <xdr:cNvPr id="2" name="正方形/長方形 1"/>
        <xdr:cNvSpPr/>
      </xdr:nvSpPr>
      <xdr:spPr>
        <a:xfrm>
          <a:off x="0" y="129540"/>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65405</xdr:rowOff>
    </xdr:to>
    <xdr:sp macro="" textlink="">
      <xdr:nvSpPr>
        <xdr:cNvPr id="3" name="正方形/長方形 2"/>
        <xdr:cNvSpPr/>
      </xdr:nvSpPr>
      <xdr:spPr>
        <a:xfrm>
          <a:off x="19354800" y="191135"/>
          <a:ext cx="39814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45720</xdr:rowOff>
    </xdr:from>
    <xdr:to xmlns:xdr="http://schemas.openxmlformats.org/drawingml/2006/spreadsheetDrawing">
      <xdr:col>115</xdr:col>
      <xdr:colOff>22225</xdr:colOff>
      <xdr:row>4</xdr:row>
      <xdr:rowOff>38735</xdr:rowOff>
    </xdr:to>
    <xdr:sp macro="" textlink="">
      <xdr:nvSpPr>
        <xdr:cNvPr id="4" name="正方形/長方形 3"/>
        <xdr:cNvSpPr/>
      </xdr:nvSpPr>
      <xdr:spPr>
        <a:xfrm>
          <a:off x="19380200" y="21717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71120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2570"/>
          <a:ext cx="387731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65405</xdr:rowOff>
    </xdr:to>
    <xdr:sp macro="" textlink="">
      <xdr:nvSpPr>
        <xdr:cNvPr id="6" name="正方形/長方形 5"/>
        <xdr:cNvSpPr/>
      </xdr:nvSpPr>
      <xdr:spPr>
        <a:xfrm>
          <a:off x="16525240" y="191135"/>
          <a:ext cx="269367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45720</xdr:rowOff>
    </xdr:from>
    <xdr:to xmlns:xdr="http://schemas.openxmlformats.org/drawingml/2006/spreadsheetDrawing">
      <xdr:col>94</xdr:col>
      <xdr:colOff>158750</xdr:colOff>
      <xdr:row>4</xdr:row>
      <xdr:rowOff>38735</xdr:rowOff>
    </xdr:to>
    <xdr:sp macro="" textlink="">
      <xdr:nvSpPr>
        <xdr:cNvPr id="7" name="正方形/長方形 6"/>
        <xdr:cNvSpPr/>
      </xdr:nvSpPr>
      <xdr:spPr>
        <a:xfrm>
          <a:off x="16550640" y="21717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71120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2570"/>
          <a:ext cx="259207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32385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89635"/>
          <a:ext cx="23342600" cy="141757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156210</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9620" y="1527810"/>
          <a:ext cx="9776460" cy="1755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28,964
26,538
20.73
15,246,428
14,289,334
942,727
7,331,211
8,793,487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168910</xdr:rowOff>
    </xdr:to>
    <xdr:sp macro="" textlink="">
      <xdr:nvSpPr>
        <xdr:cNvPr id="14" name="正方形/長方形 13"/>
        <xdr:cNvSpPr/>
      </xdr:nvSpPr>
      <xdr:spPr>
        <a:xfrm>
          <a:off x="5143500" y="1550035"/>
          <a:ext cx="205740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168910</xdr:rowOff>
    </xdr:to>
    <xdr:sp macro="" textlink="">
      <xdr:nvSpPr>
        <xdr:cNvPr id="15" name="正方形/長方形 14"/>
        <xdr:cNvSpPr/>
      </xdr:nvSpPr>
      <xdr:spPr>
        <a:xfrm>
          <a:off x="7200900" y="1550035"/>
          <a:ext cx="128524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168910</xdr:rowOff>
    </xdr:to>
    <xdr:sp macro="" textlink="">
      <xdr:nvSpPr>
        <xdr:cNvPr id="16" name="正方形/長方形 15"/>
        <xdr:cNvSpPr/>
      </xdr:nvSpPr>
      <xdr:spPr>
        <a:xfrm>
          <a:off x="8552180" y="1550035"/>
          <a:ext cx="64262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143500" y="2413000"/>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264400" y="2413000"/>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156210</xdr:rowOff>
    </xdr:from>
    <xdr:to xmlns:xdr="http://schemas.openxmlformats.org/drawingml/2006/spreadsheetDrawing">
      <xdr:col>60</xdr:col>
      <xdr:colOff>0</xdr:colOff>
      <xdr:row>15</xdr:row>
      <xdr:rowOff>97790</xdr:rowOff>
    </xdr:to>
    <xdr:sp macro="" textlink="">
      <xdr:nvSpPr>
        <xdr:cNvPr id="19" name="角丸四角形 18"/>
        <xdr:cNvSpPr/>
      </xdr:nvSpPr>
      <xdr:spPr>
        <a:xfrm>
          <a:off x="10698480" y="1527810"/>
          <a:ext cx="1455420" cy="1141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45720</xdr:rowOff>
    </xdr:from>
    <xdr:to xmlns:xdr="http://schemas.openxmlformats.org/drawingml/2006/spreadsheetDrawing">
      <xdr:col>60</xdr:col>
      <xdr:colOff>95250</xdr:colOff>
      <xdr:row>10</xdr:row>
      <xdr:rowOff>129540</xdr:rowOff>
    </xdr:to>
    <xdr:sp macro="" textlink="">
      <xdr:nvSpPr>
        <xdr:cNvPr id="20" name="正方形/長方形 19"/>
        <xdr:cNvSpPr/>
      </xdr:nvSpPr>
      <xdr:spPr>
        <a:xfrm>
          <a:off x="10963910" y="1588770"/>
          <a:ext cx="128524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143510</xdr:rowOff>
    </xdr:from>
    <xdr:to xmlns:xdr="http://schemas.openxmlformats.org/drawingml/2006/spreadsheetDrawing">
      <xdr:col>60</xdr:col>
      <xdr:colOff>95250</xdr:colOff>
      <xdr:row>12</xdr:row>
      <xdr:rowOff>52070</xdr:rowOff>
    </xdr:to>
    <xdr:sp macro="" textlink="">
      <xdr:nvSpPr>
        <xdr:cNvPr id="21" name="正方形/長方形 20"/>
        <xdr:cNvSpPr/>
      </xdr:nvSpPr>
      <xdr:spPr>
        <a:xfrm>
          <a:off x="10963910" y="1858010"/>
          <a:ext cx="12852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129540</xdr:rowOff>
    </xdr:from>
    <xdr:to xmlns:xdr="http://schemas.openxmlformats.org/drawingml/2006/spreadsheetDrawing">
      <xdr:col>60</xdr:col>
      <xdr:colOff>95250</xdr:colOff>
      <xdr:row>16</xdr:row>
      <xdr:rowOff>78105</xdr:rowOff>
    </xdr:to>
    <xdr:sp macro="" textlink="">
      <xdr:nvSpPr>
        <xdr:cNvPr id="22" name="正方形/長方形 21"/>
        <xdr:cNvSpPr/>
      </xdr:nvSpPr>
      <xdr:spPr>
        <a:xfrm>
          <a:off x="10963910" y="2186940"/>
          <a:ext cx="128524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136525</xdr:rowOff>
    </xdr:from>
    <xdr:to xmlns:xdr="http://schemas.openxmlformats.org/drawingml/2006/spreadsheetDrawing">
      <xdr:col>54</xdr:col>
      <xdr:colOff>38100</xdr:colOff>
      <xdr:row>9</xdr:row>
      <xdr:rowOff>136525</xdr:rowOff>
    </xdr:to>
    <xdr:cxnSp macro="">
      <xdr:nvCxnSpPr>
        <xdr:cNvPr id="23" name="直線コネクタ 22"/>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84455</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75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110490</xdr:rowOff>
    </xdr:to>
    <xdr:sp macro="" textlink="">
      <xdr:nvSpPr>
        <xdr:cNvPr id="25" name="フローチャート: 判断 24"/>
        <xdr:cNvSpPr/>
      </xdr:nvSpPr>
      <xdr:spPr>
        <a:xfrm>
          <a:off x="10837545" y="189293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104140</xdr:rowOff>
    </xdr:from>
    <xdr:to xmlns:xdr="http://schemas.openxmlformats.org/drawingml/2006/spreadsheetDrawing">
      <xdr:col>53</xdr:col>
      <xdr:colOff>146050</xdr:colOff>
      <xdr:row>13</xdr:row>
      <xdr:rowOff>71120</xdr:rowOff>
    </xdr:to>
    <xdr:cxnSp macro="">
      <xdr:nvCxnSpPr>
        <xdr:cNvPr id="26" name="直線コネクタ 25"/>
        <xdr:cNvCxnSpPr/>
      </xdr:nvCxnSpPr>
      <xdr:spPr>
        <a:xfrm>
          <a:off x="10881995" y="216154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104140</xdr:rowOff>
    </xdr:from>
    <xdr:to xmlns:xdr="http://schemas.openxmlformats.org/drawingml/2006/spreadsheetDrawing">
      <xdr:col>54</xdr:col>
      <xdr:colOff>38100</xdr:colOff>
      <xdr:row>12</xdr:row>
      <xdr:rowOff>104140</xdr:rowOff>
    </xdr:to>
    <xdr:cxnSp macro="">
      <xdr:nvCxnSpPr>
        <xdr:cNvPr id="27" name="直線コネクタ 26"/>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139700</xdr:rowOff>
    </xdr:to>
    <xdr:cxnSp macro="">
      <xdr:nvCxnSpPr>
        <xdr:cNvPr id="28" name="直線コネクタ 27"/>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143510</xdr:rowOff>
    </xdr:from>
    <xdr:to xmlns:xdr="http://schemas.openxmlformats.org/drawingml/2006/spreadsheetDrawing">
      <xdr:col>54</xdr:col>
      <xdr:colOff>38100</xdr:colOff>
      <xdr:row>14</xdr:row>
      <xdr:rowOff>143510</xdr:rowOff>
    </xdr:to>
    <xdr:cxnSp macro="">
      <xdr:nvCxnSpPr>
        <xdr:cNvPr id="29" name="直線コネクタ 28"/>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65405</xdr:rowOff>
    </xdr:from>
    <xdr:ext cx="8895715" cy="264795"/>
    <xdr:sp macro="" textlink="">
      <xdr:nvSpPr>
        <xdr:cNvPr id="30" name="テキスト ボックス 29"/>
        <xdr:cNvSpPr txBox="1"/>
      </xdr:nvSpPr>
      <xdr:spPr>
        <a:xfrm>
          <a:off x="706120" y="3494405"/>
          <a:ext cx="88957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149225</xdr:rowOff>
    </xdr:from>
    <xdr:ext cx="6045835" cy="264160"/>
    <xdr:sp macro="" textlink="">
      <xdr:nvSpPr>
        <xdr:cNvPr id="31" name="テキスト ボックス 30"/>
        <xdr:cNvSpPr txBox="1"/>
      </xdr:nvSpPr>
      <xdr:spPr>
        <a:xfrm>
          <a:off x="706120" y="3749675"/>
          <a:ext cx="60458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58420</xdr:rowOff>
    </xdr:from>
    <xdr:ext cx="8230870" cy="264795"/>
    <xdr:sp macro="" textlink="">
      <xdr:nvSpPr>
        <xdr:cNvPr id="32" name="テキスト ボックス 31"/>
        <xdr:cNvSpPr txBox="1"/>
      </xdr:nvSpPr>
      <xdr:spPr>
        <a:xfrm>
          <a:off x="706120" y="4001770"/>
          <a:ext cx="82308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143510</xdr:rowOff>
    </xdr:from>
    <xdr:ext cx="184150" cy="264795"/>
    <xdr:sp macro="" textlink="">
      <xdr:nvSpPr>
        <xdr:cNvPr id="33" name="テキスト ボックス 32"/>
        <xdr:cNvSpPr txBox="1"/>
      </xdr:nvSpPr>
      <xdr:spPr>
        <a:xfrm>
          <a:off x="706120" y="4258310"/>
          <a:ext cx="1841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71120</xdr:rowOff>
    </xdr:from>
    <xdr:to xmlns:xdr="http://schemas.openxmlformats.org/drawingml/2006/spreadsheetDrawing">
      <xdr:col>26</xdr:col>
      <xdr:colOff>184150</xdr:colOff>
      <xdr:row>29</xdr:row>
      <xdr:rowOff>45720</xdr:rowOff>
    </xdr:to>
    <xdr:sp macro="" textlink="">
      <xdr:nvSpPr>
        <xdr:cNvPr id="34" name="正方形/長方形 33"/>
        <xdr:cNvSpPr/>
      </xdr:nvSpPr>
      <xdr:spPr>
        <a:xfrm>
          <a:off x="76962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136525</xdr:rowOff>
    </xdr:from>
    <xdr:to xmlns:xdr="http://schemas.openxmlformats.org/drawingml/2006/spreadsheetDrawing">
      <xdr:col>34</xdr:col>
      <xdr:colOff>120650</xdr:colOff>
      <xdr:row>29</xdr:row>
      <xdr:rowOff>45720</xdr:rowOff>
    </xdr:to>
    <xdr:sp macro="" textlink="">
      <xdr:nvSpPr>
        <xdr:cNvPr id="35" name="正方形/長方形 34"/>
        <xdr:cNvSpPr/>
      </xdr:nvSpPr>
      <xdr:spPr>
        <a:xfrm>
          <a:off x="54635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156210</xdr:rowOff>
    </xdr:from>
    <xdr:to xmlns:xdr="http://schemas.openxmlformats.org/drawingml/2006/spreadsheetDrawing">
      <xdr:col>34</xdr:col>
      <xdr:colOff>120650</xdr:colOff>
      <xdr:row>30</xdr:row>
      <xdr:rowOff>65405</xdr:rowOff>
    </xdr:to>
    <xdr:sp macro="" textlink="">
      <xdr:nvSpPr>
        <xdr:cNvPr id="36" name="正方形/長方形 35"/>
        <xdr:cNvSpPr/>
      </xdr:nvSpPr>
      <xdr:spPr>
        <a:xfrm>
          <a:off x="54635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136525</xdr:rowOff>
    </xdr:from>
    <xdr:to xmlns:xdr="http://schemas.openxmlformats.org/drawingml/2006/spreadsheetDrawing">
      <xdr:col>42</xdr:col>
      <xdr:colOff>82550</xdr:colOff>
      <xdr:row>29</xdr:row>
      <xdr:rowOff>45720</xdr:rowOff>
    </xdr:to>
    <xdr:sp macro="" textlink="">
      <xdr:nvSpPr>
        <xdr:cNvPr id="37" name="正方形/長方形 36"/>
        <xdr:cNvSpPr/>
      </xdr:nvSpPr>
      <xdr:spPr>
        <a:xfrm>
          <a:off x="717550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156210</xdr:rowOff>
    </xdr:from>
    <xdr:to xmlns:xdr="http://schemas.openxmlformats.org/drawingml/2006/spreadsheetDrawing">
      <xdr:col>42</xdr:col>
      <xdr:colOff>82550</xdr:colOff>
      <xdr:row>30</xdr:row>
      <xdr:rowOff>65405</xdr:rowOff>
    </xdr:to>
    <xdr:sp macro="" textlink="">
      <xdr:nvSpPr>
        <xdr:cNvPr id="38" name="正方形/長方形 37"/>
        <xdr:cNvSpPr/>
      </xdr:nvSpPr>
      <xdr:spPr>
        <a:xfrm>
          <a:off x="717550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136525</xdr:rowOff>
    </xdr:from>
    <xdr:to xmlns:xdr="http://schemas.openxmlformats.org/drawingml/2006/spreadsheetDrawing">
      <xdr:col>51</xdr:col>
      <xdr:colOff>22225</xdr:colOff>
      <xdr:row>29</xdr:row>
      <xdr:rowOff>45720</xdr:rowOff>
    </xdr:to>
    <xdr:sp macro="" textlink="">
      <xdr:nvSpPr>
        <xdr:cNvPr id="39" name="正方形/長方形 38"/>
        <xdr:cNvSpPr/>
      </xdr:nvSpPr>
      <xdr:spPr>
        <a:xfrm>
          <a:off x="880872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156210</xdr:rowOff>
    </xdr:from>
    <xdr:to xmlns:xdr="http://schemas.openxmlformats.org/drawingml/2006/spreadsheetDrawing">
      <xdr:col>51</xdr:col>
      <xdr:colOff>22225</xdr:colOff>
      <xdr:row>30</xdr:row>
      <xdr:rowOff>65405</xdr:rowOff>
    </xdr:to>
    <xdr:sp macro="" textlink="">
      <xdr:nvSpPr>
        <xdr:cNvPr id="40" name="正方形/長方形 39"/>
        <xdr:cNvSpPr/>
      </xdr:nvSpPr>
      <xdr:spPr>
        <a:xfrm>
          <a:off x="880872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129540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129540</xdr:rowOff>
    </xdr:from>
    <xdr:to xmlns:xdr="http://schemas.openxmlformats.org/drawingml/2006/spreadsheetDrawing">
      <xdr:col>47</xdr:col>
      <xdr:colOff>187325</xdr:colOff>
      <xdr:row>32</xdr:row>
      <xdr:rowOff>38735</xdr:rowOff>
    </xdr:to>
    <xdr:sp macro="" textlink="">
      <xdr:nvSpPr>
        <xdr:cNvPr id="43" name="正方形/長方形 42"/>
        <xdr:cNvSpPr/>
      </xdr:nvSpPr>
      <xdr:spPr>
        <a:xfrm>
          <a:off x="584962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104140</xdr:rowOff>
    </xdr:from>
    <xdr:to xmlns:xdr="http://schemas.openxmlformats.org/drawingml/2006/spreadsheetDrawing">
      <xdr:col>54</xdr:col>
      <xdr:colOff>95250</xdr:colOff>
      <xdr:row>43</xdr:row>
      <xdr:rowOff>123825</xdr:rowOff>
    </xdr:to>
    <xdr:sp macro="" textlink="" fLocksText="0">
      <xdr:nvSpPr>
        <xdr:cNvPr id="44" name="テキスト ボックス 43"/>
        <xdr:cNvSpPr txBox="1"/>
      </xdr:nvSpPr>
      <xdr:spPr>
        <a:xfrm>
          <a:off x="589026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人件費の経常収支比率は、類似団体</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平均を</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6.7</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ポイント下回っている。</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　これは、人口</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1,000</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人当たりの職員数とラスパイレス指数が類似団体</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平均を下回っていることが要因であると考えられる。</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　また、ごみ処理業務、し尿処理業務、学校給食業務等を一部事務組合で運営していることや消防救急業務を広域化して事務を委託していることも比率を低く抑えることの要因となっている。</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一方で</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給与改定等による</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各種人件費の増加に伴い、</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分子である人件費の経常的経費充当一般財源額は増加したが、分母である経常一般財源等収入額も増加し、分母の増加幅の方が大きかったため。</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人件費の経常収支比率は、令和</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000" b="0" i="0" u="none" strike="noStrike" kern="0" cap="none" spc="0" normalizeH="0" baseline="0" noProof="0">
              <a:ln>
                <a:noFill/>
              </a:ln>
              <a:solidFill>
                <a:schemeClr val="tx1"/>
              </a:solidFill>
              <a:effectLst/>
              <a:uLnTx/>
              <a:uFillTx/>
              <a:latin typeface="ＭＳ ゴシック"/>
              <a:ea typeface="ＭＳ ゴシック"/>
              <a:cs typeface="+mn-cs"/>
            </a:rPr>
            <a:t>0.5</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ポイント</a:t>
          </a:r>
          <a:r>
            <a:rPr kumimoji="1" lang="ja-JP" altLang="en-US" sz="1000" b="0" i="0" u="none" strike="noStrike" kern="0" cap="none" spc="0" normalizeH="0" baseline="0" noProof="0">
              <a:ln>
                <a:noFill/>
              </a:ln>
              <a:solidFill>
                <a:schemeClr val="tx1"/>
              </a:solidFill>
              <a:effectLst/>
              <a:uLnTx/>
              <a:uFillTx/>
              <a:latin typeface="ＭＳ ゴシック"/>
              <a:ea typeface="ＭＳ ゴシック"/>
              <a:cs typeface="+mn-cs"/>
            </a:rPr>
            <a:t>減少</a:t>
          </a:r>
          <a:r>
            <a:rPr kumimoji="1" lang="ja-JP" altLang="ja-JP" sz="1000" b="0" i="0" u="none" strike="noStrike" kern="0" cap="none" spc="0" normalizeH="0" baseline="0" noProof="0">
              <a:ln>
                <a:noFill/>
              </a:ln>
              <a:solidFill>
                <a:schemeClr val="tx1"/>
              </a:solidFill>
              <a:effectLst/>
              <a:uLnTx/>
              <a:uFillTx/>
              <a:latin typeface="ＭＳ ゴシック"/>
              <a:ea typeface="ＭＳ ゴシック"/>
              <a:cs typeface="+mn-cs"/>
            </a:rPr>
            <a:t>した。</a:t>
          </a:r>
          <a:endParaRPr kumimoji="0" lang="ja-JP" altLang="ja-JP" sz="10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110490</xdr:rowOff>
    </xdr:from>
    <xdr:ext cx="297815" cy="229870"/>
    <xdr:sp macro="" textlink="">
      <xdr:nvSpPr>
        <xdr:cNvPr id="45" name="テキスト ボックス 44"/>
        <xdr:cNvSpPr txBox="1"/>
      </xdr:nvSpPr>
      <xdr:spPr>
        <a:xfrm>
          <a:off x="731520" y="5082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43180</xdr:rowOff>
    </xdr:from>
    <xdr:ext cx="508000" cy="264795"/>
    <xdr:sp macro="" textlink="">
      <xdr:nvSpPr>
        <xdr:cNvPr id="47" name="テキスト ボックス 46"/>
        <xdr:cNvSpPr txBox="1"/>
      </xdr:nvSpPr>
      <xdr:spPr>
        <a:xfrm>
          <a:off x="256540" y="7415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149225</xdr:rowOff>
    </xdr:from>
    <xdr:to xmlns:xdr="http://schemas.openxmlformats.org/drawingml/2006/spreadsheetDrawing">
      <xdr:col>26</xdr:col>
      <xdr:colOff>184150</xdr:colOff>
      <xdr:row>41</xdr:row>
      <xdr:rowOff>149225</xdr:rowOff>
    </xdr:to>
    <xdr:cxnSp macro="">
      <xdr:nvCxnSpPr>
        <xdr:cNvPr id="48" name="直線コネクタ 47"/>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65430"/>
    <xdr:sp macro="" textlink="">
      <xdr:nvSpPr>
        <xdr:cNvPr id="49" name="テキスト ボックス 48"/>
        <xdr:cNvSpPr txBox="1"/>
      </xdr:nvSpPr>
      <xdr:spPr>
        <a:xfrm>
          <a:off x="256540" y="7033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110490</xdr:rowOff>
    </xdr:from>
    <xdr:to xmlns:xdr="http://schemas.openxmlformats.org/drawingml/2006/spreadsheetDrawing">
      <xdr:col>26</xdr:col>
      <xdr:colOff>184150</xdr:colOff>
      <xdr:row>39</xdr:row>
      <xdr:rowOff>110490</xdr:rowOff>
    </xdr:to>
    <xdr:cxnSp macro="">
      <xdr:nvCxnSpPr>
        <xdr:cNvPr id="50" name="直線コネクタ 49"/>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140335</xdr:rowOff>
    </xdr:from>
    <xdr:ext cx="508000" cy="264795"/>
    <xdr:sp macro="" textlink="">
      <xdr:nvSpPr>
        <xdr:cNvPr id="51" name="テキスト ボックス 50"/>
        <xdr:cNvSpPr txBox="1"/>
      </xdr:nvSpPr>
      <xdr:spPr>
        <a:xfrm>
          <a:off x="256540" y="6655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71120</xdr:rowOff>
    </xdr:from>
    <xdr:to xmlns:xdr="http://schemas.openxmlformats.org/drawingml/2006/spreadsheetDrawing">
      <xdr:col>26</xdr:col>
      <xdr:colOff>184150</xdr:colOff>
      <xdr:row>37</xdr:row>
      <xdr:rowOff>71120</xdr:rowOff>
    </xdr:to>
    <xdr:cxnSp macro="">
      <xdr:nvCxnSpPr>
        <xdr:cNvPr id="52" name="直線コネクタ 51"/>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101600</xdr:rowOff>
    </xdr:from>
    <xdr:ext cx="508000" cy="264795"/>
    <xdr:sp macro="" textlink="">
      <xdr:nvSpPr>
        <xdr:cNvPr id="53" name="テキスト ボックス 52"/>
        <xdr:cNvSpPr txBox="1"/>
      </xdr:nvSpPr>
      <xdr:spPr>
        <a:xfrm>
          <a:off x="256540" y="62738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32385</xdr:rowOff>
    </xdr:from>
    <xdr:to xmlns:xdr="http://schemas.openxmlformats.org/drawingml/2006/spreadsheetDrawing">
      <xdr:col>26</xdr:col>
      <xdr:colOff>184150</xdr:colOff>
      <xdr:row>35</xdr:row>
      <xdr:rowOff>32385</xdr:rowOff>
    </xdr:to>
    <xdr:cxnSp macro="">
      <xdr:nvCxnSpPr>
        <xdr:cNvPr id="54" name="直線コネクタ 53"/>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62230</xdr:rowOff>
    </xdr:from>
    <xdr:ext cx="508000" cy="265430"/>
    <xdr:sp macro="" textlink="">
      <xdr:nvSpPr>
        <xdr:cNvPr id="55" name="テキスト ボックス 54"/>
        <xdr:cNvSpPr txBox="1"/>
      </xdr:nvSpPr>
      <xdr:spPr>
        <a:xfrm>
          <a:off x="256540" y="5891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168910</xdr:rowOff>
    </xdr:from>
    <xdr:to xmlns:xdr="http://schemas.openxmlformats.org/drawingml/2006/spreadsheetDrawing">
      <xdr:col>26</xdr:col>
      <xdr:colOff>184150</xdr:colOff>
      <xdr:row>32</xdr:row>
      <xdr:rowOff>168910</xdr:rowOff>
    </xdr:to>
    <xdr:cxnSp macro="">
      <xdr:nvCxnSpPr>
        <xdr:cNvPr id="56" name="直線コネクタ 55"/>
        <xdr:cNvCxnSpPr/>
      </xdr:nvCxnSpPr>
      <xdr:spPr>
        <a:xfrm>
          <a:off x="769620" y="5655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23495</xdr:rowOff>
    </xdr:from>
    <xdr:ext cx="508000" cy="264795"/>
    <xdr:sp macro="" textlink="">
      <xdr:nvSpPr>
        <xdr:cNvPr id="57" name="テキスト ボックス 56"/>
        <xdr:cNvSpPr txBox="1"/>
      </xdr:nvSpPr>
      <xdr:spPr>
        <a:xfrm>
          <a:off x="256540" y="5509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30</xdr:row>
      <xdr:rowOff>129540</xdr:rowOff>
    </xdr:to>
    <xdr:cxnSp macro="">
      <xdr:nvCxnSpPr>
        <xdr:cNvPr id="58" name="直線コネクタ 57"/>
        <xdr:cNvCxnSpPr/>
      </xdr:nvCxnSpPr>
      <xdr:spPr>
        <a:xfrm>
          <a:off x="76962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160020</xdr:rowOff>
    </xdr:from>
    <xdr:ext cx="508000" cy="264795"/>
    <xdr:sp macro="" textlink="">
      <xdr:nvSpPr>
        <xdr:cNvPr id="59" name="テキスト ボックス 58"/>
        <xdr:cNvSpPr txBox="1"/>
      </xdr:nvSpPr>
      <xdr:spPr>
        <a:xfrm>
          <a:off x="256540" y="5132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59690</xdr:rowOff>
    </xdr:from>
    <xdr:to xmlns:xdr="http://schemas.openxmlformats.org/drawingml/2006/spreadsheetDrawing">
      <xdr:col>24</xdr:col>
      <xdr:colOff>25400</xdr:colOff>
      <xdr:row>42</xdr:row>
      <xdr:rowOff>44450</xdr:rowOff>
    </xdr:to>
    <xdr:cxnSp macro="">
      <xdr:nvCxnSpPr>
        <xdr:cNvPr id="61" name="直線コネクタ 60"/>
        <xdr:cNvCxnSpPr/>
      </xdr:nvCxnSpPr>
      <xdr:spPr>
        <a:xfrm flipV="1">
          <a:off x="4886960" y="588899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15240</xdr:rowOff>
    </xdr:from>
    <xdr:ext cx="761365" cy="264160"/>
    <xdr:sp macro="" textlink="">
      <xdr:nvSpPr>
        <xdr:cNvPr id="62" name="人件費最小値テキスト"/>
        <xdr:cNvSpPr txBox="1"/>
      </xdr:nvSpPr>
      <xdr:spPr>
        <a:xfrm>
          <a:off x="4975860" y="721614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44450</xdr:rowOff>
    </xdr:from>
    <xdr:to xmlns:xdr="http://schemas.openxmlformats.org/drawingml/2006/spreadsheetDrawing">
      <xdr:col>24</xdr:col>
      <xdr:colOff>114300</xdr:colOff>
      <xdr:row>42</xdr:row>
      <xdr:rowOff>44450</xdr:rowOff>
    </xdr:to>
    <xdr:cxnSp macro="">
      <xdr:nvCxnSpPr>
        <xdr:cNvPr id="63" name="直線コネクタ 62"/>
        <xdr:cNvCxnSpPr/>
      </xdr:nvCxnSpPr>
      <xdr:spPr>
        <a:xfrm>
          <a:off x="4795520" y="72453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147955</xdr:rowOff>
    </xdr:from>
    <xdr:ext cx="761365" cy="264160"/>
    <xdr:sp macro="" textlink="">
      <xdr:nvSpPr>
        <xdr:cNvPr id="64" name="人件費最大値テキスト"/>
        <xdr:cNvSpPr txBox="1"/>
      </xdr:nvSpPr>
      <xdr:spPr>
        <a:xfrm>
          <a:off x="4975860" y="563435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59690</xdr:rowOff>
    </xdr:from>
    <xdr:to xmlns:xdr="http://schemas.openxmlformats.org/drawingml/2006/spreadsheetDrawing">
      <xdr:col>24</xdr:col>
      <xdr:colOff>114300</xdr:colOff>
      <xdr:row>34</xdr:row>
      <xdr:rowOff>59690</xdr:rowOff>
    </xdr:to>
    <xdr:cxnSp macro="">
      <xdr:nvCxnSpPr>
        <xdr:cNvPr id="65" name="直線コネクタ 64"/>
        <xdr:cNvCxnSpPr/>
      </xdr:nvCxnSpPr>
      <xdr:spPr>
        <a:xfrm>
          <a:off x="4795520" y="58889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129540</xdr:rowOff>
    </xdr:from>
    <xdr:to xmlns:xdr="http://schemas.openxmlformats.org/drawingml/2006/spreadsheetDrawing">
      <xdr:col>24</xdr:col>
      <xdr:colOff>25400</xdr:colOff>
      <xdr:row>34</xdr:row>
      <xdr:rowOff>168910</xdr:rowOff>
    </xdr:to>
    <xdr:cxnSp macro="">
      <xdr:nvCxnSpPr>
        <xdr:cNvPr id="66" name="直線コネクタ 65"/>
        <xdr:cNvCxnSpPr/>
      </xdr:nvCxnSpPr>
      <xdr:spPr>
        <a:xfrm flipV="1">
          <a:off x="4036060" y="5958840"/>
          <a:ext cx="8509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45720</xdr:rowOff>
    </xdr:from>
    <xdr:ext cx="761365" cy="264795"/>
    <xdr:sp macro="" textlink="">
      <xdr:nvSpPr>
        <xdr:cNvPr id="67" name="人件費平均値テキスト"/>
        <xdr:cNvSpPr txBox="1"/>
      </xdr:nvSpPr>
      <xdr:spPr>
        <a:xfrm>
          <a:off x="4975860" y="638937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833620" y="641731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129540</xdr:rowOff>
    </xdr:from>
    <xdr:to xmlns:xdr="http://schemas.openxmlformats.org/drawingml/2006/spreadsheetDrawing">
      <xdr:col>19</xdr:col>
      <xdr:colOff>187325</xdr:colOff>
      <xdr:row>34</xdr:row>
      <xdr:rowOff>168910</xdr:rowOff>
    </xdr:to>
    <xdr:cxnSp macro="">
      <xdr:nvCxnSpPr>
        <xdr:cNvPr id="69" name="直線コネクタ 68"/>
        <xdr:cNvCxnSpPr/>
      </xdr:nvCxnSpPr>
      <xdr:spPr>
        <a:xfrm>
          <a:off x="3136900" y="5958840"/>
          <a:ext cx="8991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115570</xdr:rowOff>
    </xdr:to>
    <xdr:sp macro="" textlink="">
      <xdr:nvSpPr>
        <xdr:cNvPr id="70" name="フローチャート: 判断 69"/>
        <xdr:cNvSpPr/>
      </xdr:nvSpPr>
      <xdr:spPr>
        <a:xfrm>
          <a:off x="3985260" y="635508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100330</xdr:rowOff>
    </xdr:from>
    <xdr:ext cx="735965" cy="264795"/>
    <xdr:sp macro="" textlink="">
      <xdr:nvSpPr>
        <xdr:cNvPr id="71" name="テキスト ボックス 70"/>
        <xdr:cNvSpPr txBox="1"/>
      </xdr:nvSpPr>
      <xdr:spPr>
        <a:xfrm>
          <a:off x="3652520" y="6443980"/>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94615</xdr:rowOff>
    </xdr:from>
    <xdr:to xmlns:xdr="http://schemas.openxmlformats.org/drawingml/2006/spreadsheetDrawing">
      <xdr:col>15</xdr:col>
      <xdr:colOff>98425</xdr:colOff>
      <xdr:row>34</xdr:row>
      <xdr:rowOff>129540</xdr:rowOff>
    </xdr:to>
    <xdr:cxnSp macro="">
      <xdr:nvCxnSpPr>
        <xdr:cNvPr id="72" name="直線コネクタ 71"/>
        <xdr:cNvCxnSpPr/>
      </xdr:nvCxnSpPr>
      <xdr:spPr>
        <a:xfrm>
          <a:off x="2237740" y="5752465"/>
          <a:ext cx="89916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11430</xdr:rowOff>
    </xdr:from>
    <xdr:to xmlns:xdr="http://schemas.openxmlformats.org/drawingml/2006/spreadsheetDrawing">
      <xdr:col>15</xdr:col>
      <xdr:colOff>149225</xdr:colOff>
      <xdr:row>37</xdr:row>
      <xdr:rowOff>115570</xdr:rowOff>
    </xdr:to>
    <xdr:sp macro="" textlink="">
      <xdr:nvSpPr>
        <xdr:cNvPr id="73" name="フローチャート: 判断 72"/>
        <xdr:cNvSpPr/>
      </xdr:nvSpPr>
      <xdr:spPr>
        <a:xfrm>
          <a:off x="3086100" y="63550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100330</xdr:rowOff>
    </xdr:from>
    <xdr:ext cx="761365" cy="264795"/>
    <xdr:sp macro="" textlink="">
      <xdr:nvSpPr>
        <xdr:cNvPr id="74" name="テキスト ボックス 73"/>
        <xdr:cNvSpPr txBox="1"/>
      </xdr:nvSpPr>
      <xdr:spPr>
        <a:xfrm>
          <a:off x="2750820" y="644398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94615</xdr:rowOff>
    </xdr:from>
    <xdr:to xmlns:xdr="http://schemas.openxmlformats.org/drawingml/2006/spreadsheetDrawing">
      <xdr:col>11</xdr:col>
      <xdr:colOff>9525</xdr:colOff>
      <xdr:row>34</xdr:row>
      <xdr:rowOff>59690</xdr:rowOff>
    </xdr:to>
    <xdr:cxnSp macro="">
      <xdr:nvCxnSpPr>
        <xdr:cNvPr id="75" name="直線コネクタ 74"/>
        <xdr:cNvCxnSpPr/>
      </xdr:nvCxnSpPr>
      <xdr:spPr>
        <a:xfrm flipV="1">
          <a:off x="1336040" y="5752465"/>
          <a:ext cx="9017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140335</xdr:rowOff>
    </xdr:from>
    <xdr:to xmlns:xdr="http://schemas.openxmlformats.org/drawingml/2006/spreadsheetDrawing">
      <xdr:col>11</xdr:col>
      <xdr:colOff>60325</xdr:colOff>
      <xdr:row>37</xdr:row>
      <xdr:rowOff>68580</xdr:rowOff>
    </xdr:to>
    <xdr:sp macro="" textlink="">
      <xdr:nvSpPr>
        <xdr:cNvPr id="76" name="フローチャート: 判断 75"/>
        <xdr:cNvSpPr/>
      </xdr:nvSpPr>
      <xdr:spPr>
        <a:xfrm>
          <a:off x="2184400" y="631253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53340</xdr:rowOff>
    </xdr:from>
    <xdr:ext cx="761365" cy="264160"/>
    <xdr:sp macro="" textlink="">
      <xdr:nvSpPr>
        <xdr:cNvPr id="77" name="テキスト ボックス 76"/>
        <xdr:cNvSpPr txBox="1"/>
      </xdr:nvSpPr>
      <xdr:spPr>
        <a:xfrm>
          <a:off x="1851660" y="639699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43180</xdr:rowOff>
    </xdr:from>
    <xdr:to xmlns:xdr="http://schemas.openxmlformats.org/drawingml/2006/spreadsheetDrawing">
      <xdr:col>6</xdr:col>
      <xdr:colOff>171450</xdr:colOff>
      <xdr:row>37</xdr:row>
      <xdr:rowOff>146685</xdr:rowOff>
    </xdr:to>
    <xdr:sp macro="" textlink="">
      <xdr:nvSpPr>
        <xdr:cNvPr id="78" name="フローチャート: 判断 77"/>
        <xdr:cNvSpPr/>
      </xdr:nvSpPr>
      <xdr:spPr>
        <a:xfrm>
          <a:off x="1285240" y="63868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130810</xdr:rowOff>
    </xdr:from>
    <xdr:ext cx="762000" cy="264795"/>
    <xdr:sp macro="" textlink="">
      <xdr:nvSpPr>
        <xdr:cNvPr id="79" name="テキスト ボックス 78"/>
        <xdr:cNvSpPr txBox="1"/>
      </xdr:nvSpPr>
      <xdr:spPr>
        <a:xfrm>
          <a:off x="949960" y="64744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64795"/>
    <xdr:sp macro="" textlink="">
      <xdr:nvSpPr>
        <xdr:cNvPr id="80" name="テキスト ボックス 79"/>
        <xdr:cNvSpPr txBox="1"/>
      </xdr:nvSpPr>
      <xdr:spPr>
        <a:xfrm>
          <a:off x="46685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4795"/>
    <xdr:sp macro="" textlink="">
      <xdr:nvSpPr>
        <xdr:cNvPr id="81" name="テキスト ボックス 80"/>
        <xdr:cNvSpPr txBox="1"/>
      </xdr:nvSpPr>
      <xdr:spPr>
        <a:xfrm>
          <a:off x="3817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64795"/>
    <xdr:sp macro="" textlink="">
      <xdr:nvSpPr>
        <xdr:cNvPr id="82" name="テキスト ボックス 81"/>
        <xdr:cNvSpPr txBox="1"/>
      </xdr:nvSpPr>
      <xdr:spPr>
        <a:xfrm>
          <a:off x="291846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64795"/>
    <xdr:sp macro="" textlink="">
      <xdr:nvSpPr>
        <xdr:cNvPr id="83" name="テキスト ボックス 82"/>
        <xdr:cNvSpPr txBox="1"/>
      </xdr:nvSpPr>
      <xdr:spPr>
        <a:xfrm>
          <a:off x="201676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64795"/>
    <xdr:sp macro="" textlink="">
      <xdr:nvSpPr>
        <xdr:cNvPr id="84" name="テキスト ボックス 83"/>
        <xdr:cNvSpPr txBox="1"/>
      </xdr:nvSpPr>
      <xdr:spPr>
        <a:xfrm>
          <a:off x="111760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78105</xdr:rowOff>
    </xdr:from>
    <xdr:to xmlns:xdr="http://schemas.openxmlformats.org/drawingml/2006/spreadsheetDrawing">
      <xdr:col>24</xdr:col>
      <xdr:colOff>76200</xdr:colOff>
      <xdr:row>35</xdr:row>
      <xdr:rowOff>6985</xdr:rowOff>
    </xdr:to>
    <xdr:sp macro="" textlink="">
      <xdr:nvSpPr>
        <xdr:cNvPr id="85" name="楕円 84"/>
        <xdr:cNvSpPr/>
      </xdr:nvSpPr>
      <xdr:spPr>
        <a:xfrm>
          <a:off x="4833620" y="59074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160020</xdr:rowOff>
    </xdr:from>
    <xdr:ext cx="761365" cy="264795"/>
    <xdr:sp macro="" textlink="">
      <xdr:nvSpPr>
        <xdr:cNvPr id="86" name="人件費該当値テキスト"/>
        <xdr:cNvSpPr txBox="1"/>
      </xdr:nvSpPr>
      <xdr:spPr>
        <a:xfrm>
          <a:off x="4975860" y="581787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116840</xdr:rowOff>
    </xdr:from>
    <xdr:to xmlns:xdr="http://schemas.openxmlformats.org/drawingml/2006/spreadsheetDrawing">
      <xdr:col>20</xdr:col>
      <xdr:colOff>38100</xdr:colOff>
      <xdr:row>35</xdr:row>
      <xdr:rowOff>45720</xdr:rowOff>
    </xdr:to>
    <xdr:sp macro="" textlink="">
      <xdr:nvSpPr>
        <xdr:cNvPr id="87" name="楕円 86"/>
        <xdr:cNvSpPr/>
      </xdr:nvSpPr>
      <xdr:spPr>
        <a:xfrm>
          <a:off x="3985260" y="594614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55880</xdr:rowOff>
    </xdr:from>
    <xdr:ext cx="735965" cy="264160"/>
    <xdr:sp macro="" textlink="">
      <xdr:nvSpPr>
        <xdr:cNvPr id="88" name="テキスト ボックス 87"/>
        <xdr:cNvSpPr txBox="1"/>
      </xdr:nvSpPr>
      <xdr:spPr>
        <a:xfrm>
          <a:off x="3652520" y="5713730"/>
          <a:ext cx="7359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78105</xdr:rowOff>
    </xdr:from>
    <xdr:to xmlns:xdr="http://schemas.openxmlformats.org/drawingml/2006/spreadsheetDrawing">
      <xdr:col>15</xdr:col>
      <xdr:colOff>149225</xdr:colOff>
      <xdr:row>35</xdr:row>
      <xdr:rowOff>6985</xdr:rowOff>
    </xdr:to>
    <xdr:sp macro="" textlink="">
      <xdr:nvSpPr>
        <xdr:cNvPr id="89" name="楕円 88"/>
        <xdr:cNvSpPr/>
      </xdr:nvSpPr>
      <xdr:spPr>
        <a:xfrm>
          <a:off x="3086100" y="5907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16510</xdr:rowOff>
    </xdr:from>
    <xdr:ext cx="761365" cy="264795"/>
    <xdr:sp macro="" textlink="">
      <xdr:nvSpPr>
        <xdr:cNvPr id="90" name="テキスト ボックス 89"/>
        <xdr:cNvSpPr txBox="1"/>
      </xdr:nvSpPr>
      <xdr:spPr>
        <a:xfrm>
          <a:off x="2750820" y="56743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43180</xdr:rowOff>
    </xdr:from>
    <xdr:to xmlns:xdr="http://schemas.openxmlformats.org/drawingml/2006/spreadsheetDrawing">
      <xdr:col>11</xdr:col>
      <xdr:colOff>60325</xdr:colOff>
      <xdr:row>33</xdr:row>
      <xdr:rowOff>146685</xdr:rowOff>
    </xdr:to>
    <xdr:sp macro="" textlink="">
      <xdr:nvSpPr>
        <xdr:cNvPr id="91" name="楕円 90"/>
        <xdr:cNvSpPr/>
      </xdr:nvSpPr>
      <xdr:spPr>
        <a:xfrm>
          <a:off x="2184400" y="570103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157480</xdr:rowOff>
    </xdr:from>
    <xdr:ext cx="761365" cy="264795"/>
    <xdr:sp macro="" textlink="">
      <xdr:nvSpPr>
        <xdr:cNvPr id="92" name="テキスト ボックス 91"/>
        <xdr:cNvSpPr txBox="1"/>
      </xdr:nvSpPr>
      <xdr:spPr>
        <a:xfrm>
          <a:off x="1851660" y="547243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8255</xdr:rowOff>
    </xdr:from>
    <xdr:to xmlns:xdr="http://schemas.openxmlformats.org/drawingml/2006/spreadsheetDrawing">
      <xdr:col>6</xdr:col>
      <xdr:colOff>171450</xdr:colOff>
      <xdr:row>34</xdr:row>
      <xdr:rowOff>111760</xdr:rowOff>
    </xdr:to>
    <xdr:sp macro="" textlink="">
      <xdr:nvSpPr>
        <xdr:cNvPr id="93" name="楕円 92"/>
        <xdr:cNvSpPr/>
      </xdr:nvSpPr>
      <xdr:spPr>
        <a:xfrm>
          <a:off x="1285240" y="58375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122555</xdr:rowOff>
    </xdr:from>
    <xdr:ext cx="762000" cy="264795"/>
    <xdr:sp macro="" textlink="">
      <xdr:nvSpPr>
        <xdr:cNvPr id="94" name="テキスト ボックス 93"/>
        <xdr:cNvSpPr txBox="1"/>
      </xdr:nvSpPr>
      <xdr:spPr>
        <a:xfrm>
          <a:off x="949960" y="56089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71120</xdr:rowOff>
    </xdr:from>
    <xdr:to xmlns:xdr="http://schemas.openxmlformats.org/drawingml/2006/spreadsheetDrawing">
      <xdr:col>85</xdr:col>
      <xdr:colOff>66675</xdr:colOff>
      <xdr:row>9</xdr:row>
      <xdr:rowOff>45720</xdr:rowOff>
    </xdr:to>
    <xdr:sp macro="" textlink="">
      <xdr:nvSpPr>
        <xdr:cNvPr id="95" name="正方形/長方形 94"/>
        <xdr:cNvSpPr/>
      </xdr:nvSpPr>
      <xdr:spPr>
        <a:xfrm>
          <a:off x="12603480" y="1271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136525</xdr:rowOff>
    </xdr:from>
    <xdr:to xmlns:xdr="http://schemas.openxmlformats.org/drawingml/2006/spreadsheetDrawing">
      <xdr:col>93</xdr:col>
      <xdr:colOff>3175</xdr:colOff>
      <xdr:row>9</xdr:row>
      <xdr:rowOff>45720</xdr:rowOff>
    </xdr:to>
    <xdr:sp macro="" textlink="">
      <xdr:nvSpPr>
        <xdr:cNvPr id="96" name="正方形/長方形 95"/>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156210</xdr:rowOff>
    </xdr:from>
    <xdr:to xmlns:xdr="http://schemas.openxmlformats.org/drawingml/2006/spreadsheetDrawing">
      <xdr:col>93</xdr:col>
      <xdr:colOff>3175</xdr:colOff>
      <xdr:row>10</xdr:row>
      <xdr:rowOff>65405</xdr:rowOff>
    </xdr:to>
    <xdr:sp macro="" textlink="">
      <xdr:nvSpPr>
        <xdr:cNvPr id="97" name="正方形/長方形 96"/>
        <xdr:cNvSpPr/>
      </xdr:nvSpPr>
      <xdr:spPr>
        <a:xfrm>
          <a:off x="1729740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136525</xdr:rowOff>
    </xdr:from>
    <xdr:to xmlns:xdr="http://schemas.openxmlformats.org/drawingml/2006/spreadsheetDrawing">
      <xdr:col>100</xdr:col>
      <xdr:colOff>165100</xdr:colOff>
      <xdr:row>9</xdr:row>
      <xdr:rowOff>45720</xdr:rowOff>
    </xdr:to>
    <xdr:sp macro="" textlink="">
      <xdr:nvSpPr>
        <xdr:cNvPr id="98" name="正方形/長方形 97"/>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156210</xdr:rowOff>
    </xdr:from>
    <xdr:to xmlns:xdr="http://schemas.openxmlformats.org/drawingml/2006/spreadsheetDrawing">
      <xdr:col>100</xdr:col>
      <xdr:colOff>165100</xdr:colOff>
      <xdr:row>10</xdr:row>
      <xdr:rowOff>65405</xdr:rowOff>
    </xdr:to>
    <xdr:sp macro="" textlink="">
      <xdr:nvSpPr>
        <xdr:cNvPr id="99" name="正方形/長方形 98"/>
        <xdr:cNvSpPr/>
      </xdr:nvSpPr>
      <xdr:spPr>
        <a:xfrm>
          <a:off x="19006820" y="1527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136525</xdr:rowOff>
    </xdr:from>
    <xdr:to xmlns:xdr="http://schemas.openxmlformats.org/drawingml/2006/spreadsheetDrawing">
      <xdr:col>109</xdr:col>
      <xdr:colOff>104775</xdr:colOff>
      <xdr:row>9</xdr:row>
      <xdr:rowOff>45720</xdr:rowOff>
    </xdr:to>
    <xdr:sp macro="" textlink="">
      <xdr:nvSpPr>
        <xdr:cNvPr id="100" name="正方形/長方形 99"/>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156210</xdr:rowOff>
    </xdr:from>
    <xdr:to xmlns:xdr="http://schemas.openxmlformats.org/drawingml/2006/spreadsheetDrawing">
      <xdr:col>109</xdr:col>
      <xdr:colOff>104775</xdr:colOff>
      <xdr:row>10</xdr:row>
      <xdr:rowOff>65405</xdr:rowOff>
    </xdr:to>
    <xdr:sp macro="" textlink="">
      <xdr:nvSpPr>
        <xdr:cNvPr id="101" name="正方形/長方形 100"/>
        <xdr:cNvSpPr/>
      </xdr:nvSpPr>
      <xdr:spPr>
        <a:xfrm>
          <a:off x="2064004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4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129540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4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129540</xdr:rowOff>
    </xdr:from>
    <xdr:to xmlns:xdr="http://schemas.openxmlformats.org/drawingml/2006/spreadsheetDrawing">
      <xdr:col>106</xdr:col>
      <xdr:colOff>69850</xdr:colOff>
      <xdr:row>12</xdr:row>
      <xdr:rowOff>38735</xdr:rowOff>
    </xdr:to>
    <xdr:sp macro="" textlink="">
      <xdr:nvSpPr>
        <xdr:cNvPr id="104" name="正方形/長方形 103"/>
        <xdr:cNvSpPr/>
      </xdr:nvSpPr>
      <xdr:spPr>
        <a:xfrm>
          <a:off x="17683480" y="1844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104140</xdr:rowOff>
    </xdr:from>
    <xdr:to xmlns:xdr="http://schemas.openxmlformats.org/drawingml/2006/spreadsheetDrawing">
      <xdr:col>112</xdr:col>
      <xdr:colOff>177800</xdr:colOff>
      <xdr:row>23</xdr:row>
      <xdr:rowOff>123825</xdr:rowOff>
    </xdr:to>
    <xdr:sp macro="" textlink="" fLocksText="0">
      <xdr:nvSpPr>
        <xdr:cNvPr id="105" name="テキスト ボックス 104"/>
        <xdr:cNvSpPr txBox="1"/>
      </xdr:nvSpPr>
      <xdr:spPr>
        <a:xfrm>
          <a:off x="17721580" y="2161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物件費の経常収支比率は、令和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1.5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ポイント減少した。これは、委託料の増加があったものの、ふるさとよしだ寄附金基金の充当額増加により、物件費の経常的経費充当一般財源が減少したためである。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類似団体</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平均と比較して経常収支比率が</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下回っている</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のは、ごみ処理業務、し尿処理業務、学校給食業務等を一部事務組合で運営しており、これらの経費を補助費等に区分していることが主な要因であると考えられる。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110490</xdr:rowOff>
    </xdr:from>
    <xdr:ext cx="297815" cy="229870"/>
    <xdr:sp macro="" textlink="">
      <xdr:nvSpPr>
        <xdr:cNvPr id="106" name="テキスト ボックス 105"/>
        <xdr:cNvSpPr txBox="1"/>
      </xdr:nvSpPr>
      <xdr:spPr>
        <a:xfrm>
          <a:off x="12565380" y="1653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43180</xdr:rowOff>
    </xdr:from>
    <xdr:ext cx="507365" cy="264795"/>
    <xdr:sp macro="" textlink="">
      <xdr:nvSpPr>
        <xdr:cNvPr id="108" name="テキスト ボックス 107"/>
        <xdr:cNvSpPr txBox="1"/>
      </xdr:nvSpPr>
      <xdr:spPr>
        <a:xfrm>
          <a:off x="12087860" y="3986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149225</xdr:rowOff>
    </xdr:from>
    <xdr:to xmlns:xdr="http://schemas.openxmlformats.org/drawingml/2006/spreadsheetDrawing">
      <xdr:col>85</xdr:col>
      <xdr:colOff>66675</xdr:colOff>
      <xdr:row>21</xdr:row>
      <xdr:rowOff>149225</xdr:rowOff>
    </xdr:to>
    <xdr:cxnSp macro="">
      <xdr:nvCxnSpPr>
        <xdr:cNvPr id="109" name="直線コネクタ 108"/>
        <xdr:cNvCxnSpPr/>
      </xdr:nvCxnSpPr>
      <xdr:spPr>
        <a:xfrm>
          <a:off x="12603480" y="3749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65430"/>
    <xdr:sp macro="" textlink="">
      <xdr:nvSpPr>
        <xdr:cNvPr id="110" name="テキスト ボックス 109"/>
        <xdr:cNvSpPr txBox="1"/>
      </xdr:nvSpPr>
      <xdr:spPr>
        <a:xfrm>
          <a:off x="12087860" y="360426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110490</xdr:rowOff>
    </xdr:from>
    <xdr:to xmlns:xdr="http://schemas.openxmlformats.org/drawingml/2006/spreadsheetDrawing">
      <xdr:col>85</xdr:col>
      <xdr:colOff>66675</xdr:colOff>
      <xdr:row>19</xdr:row>
      <xdr:rowOff>110490</xdr:rowOff>
    </xdr:to>
    <xdr:cxnSp macro="">
      <xdr:nvCxnSpPr>
        <xdr:cNvPr id="111" name="直線コネクタ 110"/>
        <xdr:cNvCxnSpPr/>
      </xdr:nvCxnSpPr>
      <xdr:spPr>
        <a:xfrm>
          <a:off x="12603480" y="3368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140335</xdr:rowOff>
    </xdr:from>
    <xdr:ext cx="507365" cy="264795"/>
    <xdr:sp macro="" textlink="">
      <xdr:nvSpPr>
        <xdr:cNvPr id="112" name="テキスト ボックス 111"/>
        <xdr:cNvSpPr txBox="1"/>
      </xdr:nvSpPr>
      <xdr:spPr>
        <a:xfrm>
          <a:off x="12087860" y="322643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71120</xdr:rowOff>
    </xdr:from>
    <xdr:to xmlns:xdr="http://schemas.openxmlformats.org/drawingml/2006/spreadsheetDrawing">
      <xdr:col>85</xdr:col>
      <xdr:colOff>66675</xdr:colOff>
      <xdr:row>17</xdr:row>
      <xdr:rowOff>71120</xdr:rowOff>
    </xdr:to>
    <xdr:cxnSp macro="">
      <xdr:nvCxnSpPr>
        <xdr:cNvPr id="113" name="直線コネクタ 112"/>
        <xdr:cNvCxnSpPr/>
      </xdr:nvCxnSpPr>
      <xdr:spPr>
        <a:xfrm>
          <a:off x="12603480" y="2985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101600</xdr:rowOff>
    </xdr:from>
    <xdr:ext cx="507365" cy="264795"/>
    <xdr:sp macro="" textlink="">
      <xdr:nvSpPr>
        <xdr:cNvPr id="114" name="テキスト ボックス 113"/>
        <xdr:cNvSpPr txBox="1"/>
      </xdr:nvSpPr>
      <xdr:spPr>
        <a:xfrm>
          <a:off x="12087860" y="28448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32385</xdr:rowOff>
    </xdr:from>
    <xdr:to xmlns:xdr="http://schemas.openxmlformats.org/drawingml/2006/spreadsheetDrawing">
      <xdr:col>85</xdr:col>
      <xdr:colOff>66675</xdr:colOff>
      <xdr:row>15</xdr:row>
      <xdr:rowOff>32385</xdr:rowOff>
    </xdr:to>
    <xdr:cxnSp macro="">
      <xdr:nvCxnSpPr>
        <xdr:cNvPr id="115" name="直線コネクタ 114"/>
        <xdr:cNvCxnSpPr/>
      </xdr:nvCxnSpPr>
      <xdr:spPr>
        <a:xfrm>
          <a:off x="12603480" y="2604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62230</xdr:rowOff>
    </xdr:from>
    <xdr:ext cx="507365" cy="265430"/>
    <xdr:sp macro="" textlink="">
      <xdr:nvSpPr>
        <xdr:cNvPr id="116" name="テキスト ボックス 115"/>
        <xdr:cNvSpPr txBox="1"/>
      </xdr:nvSpPr>
      <xdr:spPr>
        <a:xfrm>
          <a:off x="12087860" y="246253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168910</xdr:rowOff>
    </xdr:from>
    <xdr:to xmlns:xdr="http://schemas.openxmlformats.org/drawingml/2006/spreadsheetDrawing">
      <xdr:col>85</xdr:col>
      <xdr:colOff>66675</xdr:colOff>
      <xdr:row>12</xdr:row>
      <xdr:rowOff>168910</xdr:rowOff>
    </xdr:to>
    <xdr:cxnSp macro="">
      <xdr:nvCxnSpPr>
        <xdr:cNvPr id="117" name="直線コネクタ 116"/>
        <xdr:cNvCxnSpPr/>
      </xdr:nvCxnSpPr>
      <xdr:spPr>
        <a:xfrm>
          <a:off x="12603480" y="2226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23495</xdr:rowOff>
    </xdr:from>
    <xdr:ext cx="507365" cy="264795"/>
    <xdr:sp macro="" textlink="">
      <xdr:nvSpPr>
        <xdr:cNvPr id="118" name="テキスト ボックス 117"/>
        <xdr:cNvSpPr txBox="1"/>
      </xdr:nvSpPr>
      <xdr:spPr>
        <a:xfrm>
          <a:off x="12087860" y="208089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10</xdr:row>
      <xdr:rowOff>129540</xdr:rowOff>
    </xdr:to>
    <xdr:cxnSp macro="">
      <xdr:nvCxnSpPr>
        <xdr:cNvPr id="119" name="直線コネクタ 118"/>
        <xdr:cNvCxnSpPr/>
      </xdr:nvCxnSpPr>
      <xdr:spPr>
        <a:xfrm>
          <a:off x="12603480" y="184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160020</xdr:rowOff>
    </xdr:from>
    <xdr:ext cx="507365" cy="264795"/>
    <xdr:sp macro="" textlink="">
      <xdr:nvSpPr>
        <xdr:cNvPr id="120" name="テキスト ボックス 119"/>
        <xdr:cNvSpPr txBox="1"/>
      </xdr:nvSpPr>
      <xdr:spPr>
        <a:xfrm>
          <a:off x="12087860" y="1703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603480" y="1844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52070</xdr:rowOff>
    </xdr:from>
    <xdr:to xmlns:xdr="http://schemas.openxmlformats.org/drawingml/2006/spreadsheetDrawing">
      <xdr:col>82</xdr:col>
      <xdr:colOff>107950</xdr:colOff>
      <xdr:row>21</xdr:row>
      <xdr:rowOff>161925</xdr:rowOff>
    </xdr:to>
    <xdr:cxnSp macro="">
      <xdr:nvCxnSpPr>
        <xdr:cNvPr id="122" name="直線コネクタ 121"/>
        <xdr:cNvCxnSpPr/>
      </xdr:nvCxnSpPr>
      <xdr:spPr>
        <a:xfrm flipV="1">
          <a:off x="16718280" y="245237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133985</xdr:rowOff>
    </xdr:from>
    <xdr:ext cx="761365" cy="264795"/>
    <xdr:sp macro="" textlink="">
      <xdr:nvSpPr>
        <xdr:cNvPr id="123" name="物件費最小値テキスト"/>
        <xdr:cNvSpPr txBox="1"/>
      </xdr:nvSpPr>
      <xdr:spPr>
        <a:xfrm>
          <a:off x="16807180" y="373443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161925</xdr:rowOff>
    </xdr:from>
    <xdr:to xmlns:xdr="http://schemas.openxmlformats.org/drawingml/2006/spreadsheetDrawing">
      <xdr:col>82</xdr:col>
      <xdr:colOff>196850</xdr:colOff>
      <xdr:row>21</xdr:row>
      <xdr:rowOff>161925</xdr:rowOff>
    </xdr:to>
    <xdr:cxnSp macro="">
      <xdr:nvCxnSpPr>
        <xdr:cNvPr id="124" name="直線コネクタ 123"/>
        <xdr:cNvCxnSpPr/>
      </xdr:nvCxnSpPr>
      <xdr:spPr>
        <a:xfrm>
          <a:off x="16629380" y="376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140335</xdr:rowOff>
    </xdr:from>
    <xdr:ext cx="761365" cy="264795"/>
    <xdr:sp macro="" textlink="">
      <xdr:nvSpPr>
        <xdr:cNvPr id="125" name="物件費最大値テキスト"/>
        <xdr:cNvSpPr txBox="1"/>
      </xdr:nvSpPr>
      <xdr:spPr>
        <a:xfrm>
          <a:off x="16807180" y="219773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52070</xdr:rowOff>
    </xdr:from>
    <xdr:to xmlns:xdr="http://schemas.openxmlformats.org/drawingml/2006/spreadsheetDrawing">
      <xdr:col>82</xdr:col>
      <xdr:colOff>196850</xdr:colOff>
      <xdr:row>14</xdr:row>
      <xdr:rowOff>52070</xdr:rowOff>
    </xdr:to>
    <xdr:cxnSp macro="">
      <xdr:nvCxnSpPr>
        <xdr:cNvPr id="126" name="直線コネクタ 125"/>
        <xdr:cNvCxnSpPr/>
      </xdr:nvCxnSpPr>
      <xdr:spPr>
        <a:xfrm>
          <a:off x="16629380" y="245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0</xdr:rowOff>
    </xdr:from>
    <xdr:to xmlns:xdr="http://schemas.openxmlformats.org/drawingml/2006/spreadsheetDrawing">
      <xdr:col>82</xdr:col>
      <xdr:colOff>107950</xdr:colOff>
      <xdr:row>17</xdr:row>
      <xdr:rowOff>19685</xdr:rowOff>
    </xdr:to>
    <xdr:cxnSp macro="">
      <xdr:nvCxnSpPr>
        <xdr:cNvPr id="127" name="直線コネクタ 126"/>
        <xdr:cNvCxnSpPr/>
      </xdr:nvCxnSpPr>
      <xdr:spPr>
        <a:xfrm flipV="1">
          <a:off x="15869920" y="2743200"/>
          <a:ext cx="84836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133985</xdr:rowOff>
    </xdr:from>
    <xdr:ext cx="761365" cy="264795"/>
    <xdr:sp macro="" textlink="">
      <xdr:nvSpPr>
        <xdr:cNvPr id="128" name="物件費平均値テキスト"/>
        <xdr:cNvSpPr txBox="1"/>
      </xdr:nvSpPr>
      <xdr:spPr>
        <a:xfrm>
          <a:off x="16807180" y="304863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161925</xdr:rowOff>
    </xdr:from>
    <xdr:to xmlns:xdr="http://schemas.openxmlformats.org/drawingml/2006/spreadsheetDrawing">
      <xdr:col>82</xdr:col>
      <xdr:colOff>158750</xdr:colOff>
      <xdr:row>18</xdr:row>
      <xdr:rowOff>90805</xdr:rowOff>
    </xdr:to>
    <xdr:sp macro="" textlink="">
      <xdr:nvSpPr>
        <xdr:cNvPr id="129" name="フローチャート: 判断 128"/>
        <xdr:cNvSpPr/>
      </xdr:nvSpPr>
      <xdr:spPr>
        <a:xfrm>
          <a:off x="16667480" y="3076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19685</xdr:rowOff>
    </xdr:from>
    <xdr:to xmlns:xdr="http://schemas.openxmlformats.org/drawingml/2006/spreadsheetDrawing">
      <xdr:col>78</xdr:col>
      <xdr:colOff>69850</xdr:colOff>
      <xdr:row>17</xdr:row>
      <xdr:rowOff>45720</xdr:rowOff>
    </xdr:to>
    <xdr:cxnSp macro="">
      <xdr:nvCxnSpPr>
        <xdr:cNvPr id="130" name="直線コネクタ 129"/>
        <xdr:cNvCxnSpPr/>
      </xdr:nvCxnSpPr>
      <xdr:spPr>
        <a:xfrm flipV="1">
          <a:off x="14968220" y="2934335"/>
          <a:ext cx="9017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97790</xdr:rowOff>
    </xdr:from>
    <xdr:to xmlns:xdr="http://schemas.openxmlformats.org/drawingml/2006/spreadsheetDrawing">
      <xdr:col>78</xdr:col>
      <xdr:colOff>120650</xdr:colOff>
      <xdr:row>18</xdr:row>
      <xdr:rowOff>26035</xdr:rowOff>
    </xdr:to>
    <xdr:sp macro="" textlink="">
      <xdr:nvSpPr>
        <xdr:cNvPr id="131" name="フローチャート: 判断 130"/>
        <xdr:cNvSpPr/>
      </xdr:nvSpPr>
      <xdr:spPr>
        <a:xfrm>
          <a:off x="15819120" y="3012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10160</xdr:rowOff>
    </xdr:from>
    <xdr:ext cx="736600" cy="264795"/>
    <xdr:sp macro="" textlink="">
      <xdr:nvSpPr>
        <xdr:cNvPr id="132" name="テキスト ボックス 131"/>
        <xdr:cNvSpPr txBox="1"/>
      </xdr:nvSpPr>
      <xdr:spPr>
        <a:xfrm>
          <a:off x="15483840" y="309626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161925</xdr:rowOff>
    </xdr:from>
    <xdr:to xmlns:xdr="http://schemas.openxmlformats.org/drawingml/2006/spreadsheetDrawing">
      <xdr:col>73</xdr:col>
      <xdr:colOff>180975</xdr:colOff>
      <xdr:row>17</xdr:row>
      <xdr:rowOff>45720</xdr:rowOff>
    </xdr:to>
    <xdr:cxnSp macro="">
      <xdr:nvCxnSpPr>
        <xdr:cNvPr id="133" name="直線コネクタ 132"/>
        <xdr:cNvCxnSpPr/>
      </xdr:nvCxnSpPr>
      <xdr:spPr>
        <a:xfrm>
          <a:off x="14069060" y="2733675"/>
          <a:ext cx="89916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71120</xdr:rowOff>
    </xdr:from>
    <xdr:to xmlns:xdr="http://schemas.openxmlformats.org/drawingml/2006/spreadsheetDrawing">
      <xdr:col>74</xdr:col>
      <xdr:colOff>31750</xdr:colOff>
      <xdr:row>18</xdr:row>
      <xdr:rowOff>0</xdr:rowOff>
    </xdr:to>
    <xdr:sp macro="" textlink="">
      <xdr:nvSpPr>
        <xdr:cNvPr id="134" name="フローチャート: 判断 133"/>
        <xdr:cNvSpPr/>
      </xdr:nvSpPr>
      <xdr:spPr>
        <a:xfrm>
          <a:off x="14917420" y="298577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160020</xdr:rowOff>
    </xdr:from>
    <xdr:ext cx="762000" cy="264795"/>
    <xdr:sp macro="" textlink="">
      <xdr:nvSpPr>
        <xdr:cNvPr id="135" name="テキスト ボックス 134"/>
        <xdr:cNvSpPr txBox="1"/>
      </xdr:nvSpPr>
      <xdr:spPr>
        <a:xfrm>
          <a:off x="14584680" y="30746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161925</xdr:rowOff>
    </xdr:from>
    <xdr:to xmlns:xdr="http://schemas.openxmlformats.org/drawingml/2006/spreadsheetDrawing">
      <xdr:col>69</xdr:col>
      <xdr:colOff>92075</xdr:colOff>
      <xdr:row>16</xdr:row>
      <xdr:rowOff>129540</xdr:rowOff>
    </xdr:to>
    <xdr:cxnSp macro="">
      <xdr:nvCxnSpPr>
        <xdr:cNvPr id="136" name="直線コネクタ 135"/>
        <xdr:cNvCxnSpPr/>
      </xdr:nvCxnSpPr>
      <xdr:spPr>
        <a:xfrm flipV="1">
          <a:off x="13169900" y="2733675"/>
          <a:ext cx="89916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116840</xdr:rowOff>
    </xdr:from>
    <xdr:to xmlns:xdr="http://schemas.openxmlformats.org/drawingml/2006/spreadsheetDrawing">
      <xdr:col>69</xdr:col>
      <xdr:colOff>142875</xdr:colOff>
      <xdr:row>17</xdr:row>
      <xdr:rowOff>45720</xdr:rowOff>
    </xdr:to>
    <xdr:sp macro="" textlink="">
      <xdr:nvSpPr>
        <xdr:cNvPr id="137" name="フローチャート: 判断 136"/>
        <xdr:cNvSpPr/>
      </xdr:nvSpPr>
      <xdr:spPr>
        <a:xfrm>
          <a:off x="14018260" y="2860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29845</xdr:rowOff>
    </xdr:from>
    <xdr:ext cx="761365" cy="264795"/>
    <xdr:sp macro="" textlink="">
      <xdr:nvSpPr>
        <xdr:cNvPr id="138" name="テキスト ボックス 137"/>
        <xdr:cNvSpPr txBox="1"/>
      </xdr:nvSpPr>
      <xdr:spPr>
        <a:xfrm>
          <a:off x="13682980" y="29444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58420</xdr:rowOff>
    </xdr:from>
    <xdr:to xmlns:xdr="http://schemas.openxmlformats.org/drawingml/2006/spreadsheetDrawing">
      <xdr:col>65</xdr:col>
      <xdr:colOff>53975</xdr:colOff>
      <xdr:row>17</xdr:row>
      <xdr:rowOff>161925</xdr:rowOff>
    </xdr:to>
    <xdr:sp macro="" textlink="">
      <xdr:nvSpPr>
        <xdr:cNvPr id="139" name="フローチャート: 判断 138"/>
        <xdr:cNvSpPr/>
      </xdr:nvSpPr>
      <xdr:spPr>
        <a:xfrm>
          <a:off x="13116560" y="297307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146685</xdr:rowOff>
    </xdr:from>
    <xdr:ext cx="761365" cy="264160"/>
    <xdr:sp macro="" textlink="">
      <xdr:nvSpPr>
        <xdr:cNvPr id="140" name="テキスト ボックス 139"/>
        <xdr:cNvSpPr txBox="1"/>
      </xdr:nvSpPr>
      <xdr:spPr>
        <a:xfrm>
          <a:off x="12783820" y="306133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64795"/>
    <xdr:sp macro="" textlink="">
      <xdr:nvSpPr>
        <xdr:cNvPr id="141" name="テキスト ボックス 140"/>
        <xdr:cNvSpPr txBox="1"/>
      </xdr:nvSpPr>
      <xdr:spPr>
        <a:xfrm>
          <a:off x="16499840" y="4124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64795"/>
    <xdr:sp macro="" textlink="">
      <xdr:nvSpPr>
        <xdr:cNvPr id="142" name="テキスト ボックス 141"/>
        <xdr:cNvSpPr txBox="1"/>
      </xdr:nvSpPr>
      <xdr:spPr>
        <a:xfrm>
          <a:off x="15651480" y="4124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64795"/>
    <xdr:sp macro="" textlink="">
      <xdr:nvSpPr>
        <xdr:cNvPr id="143" name="テキスト ボックス 142"/>
        <xdr:cNvSpPr txBox="1"/>
      </xdr:nvSpPr>
      <xdr:spPr>
        <a:xfrm>
          <a:off x="14749780" y="4124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64795"/>
    <xdr:sp macro="" textlink="">
      <xdr:nvSpPr>
        <xdr:cNvPr id="144" name="テキスト ボックス 143"/>
        <xdr:cNvSpPr txBox="1"/>
      </xdr:nvSpPr>
      <xdr:spPr>
        <a:xfrm>
          <a:off x="13850620" y="4124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64795"/>
    <xdr:sp macro="" textlink="">
      <xdr:nvSpPr>
        <xdr:cNvPr id="145" name="テキスト ボックス 144"/>
        <xdr:cNvSpPr txBox="1"/>
      </xdr:nvSpPr>
      <xdr:spPr>
        <a:xfrm>
          <a:off x="12948920" y="4124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123825</xdr:rowOff>
    </xdr:from>
    <xdr:to xmlns:xdr="http://schemas.openxmlformats.org/drawingml/2006/spreadsheetDrawing">
      <xdr:col>82</xdr:col>
      <xdr:colOff>158750</xdr:colOff>
      <xdr:row>16</xdr:row>
      <xdr:rowOff>52070</xdr:rowOff>
    </xdr:to>
    <xdr:sp macro="" textlink="">
      <xdr:nvSpPr>
        <xdr:cNvPr id="146" name="楕円 145"/>
        <xdr:cNvSpPr/>
      </xdr:nvSpPr>
      <xdr:spPr>
        <a:xfrm>
          <a:off x="16667480" y="2695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140335</xdr:rowOff>
    </xdr:from>
    <xdr:ext cx="761365" cy="264795"/>
    <xdr:sp macro="" textlink="">
      <xdr:nvSpPr>
        <xdr:cNvPr id="147" name="物件費該当値テキスト"/>
        <xdr:cNvSpPr txBox="1"/>
      </xdr:nvSpPr>
      <xdr:spPr>
        <a:xfrm>
          <a:off x="16807180" y="254063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143510</xdr:rowOff>
    </xdr:from>
    <xdr:to xmlns:xdr="http://schemas.openxmlformats.org/drawingml/2006/spreadsheetDrawing">
      <xdr:col>78</xdr:col>
      <xdr:colOff>120650</xdr:colOff>
      <xdr:row>17</xdr:row>
      <xdr:rowOff>71120</xdr:rowOff>
    </xdr:to>
    <xdr:sp macro="" textlink="">
      <xdr:nvSpPr>
        <xdr:cNvPr id="148" name="楕円 147"/>
        <xdr:cNvSpPr/>
      </xdr:nvSpPr>
      <xdr:spPr>
        <a:xfrm>
          <a:off x="15819120" y="2886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81915</xdr:rowOff>
    </xdr:from>
    <xdr:ext cx="736600" cy="264795"/>
    <xdr:sp macro="" textlink="">
      <xdr:nvSpPr>
        <xdr:cNvPr id="149" name="テキスト ボックス 148"/>
        <xdr:cNvSpPr txBox="1"/>
      </xdr:nvSpPr>
      <xdr:spPr>
        <a:xfrm>
          <a:off x="15483840" y="265366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168910</xdr:rowOff>
    </xdr:from>
    <xdr:to xmlns:xdr="http://schemas.openxmlformats.org/drawingml/2006/spreadsheetDrawing">
      <xdr:col>74</xdr:col>
      <xdr:colOff>31750</xdr:colOff>
      <xdr:row>17</xdr:row>
      <xdr:rowOff>97790</xdr:rowOff>
    </xdr:to>
    <xdr:sp macro="" textlink="">
      <xdr:nvSpPr>
        <xdr:cNvPr id="150" name="楕円 149"/>
        <xdr:cNvSpPr/>
      </xdr:nvSpPr>
      <xdr:spPr>
        <a:xfrm>
          <a:off x="14917420" y="291211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107315</xdr:rowOff>
    </xdr:from>
    <xdr:ext cx="762000" cy="264795"/>
    <xdr:sp macro="" textlink="">
      <xdr:nvSpPr>
        <xdr:cNvPr id="151" name="テキスト ボックス 150"/>
        <xdr:cNvSpPr txBox="1"/>
      </xdr:nvSpPr>
      <xdr:spPr>
        <a:xfrm>
          <a:off x="14584680" y="26790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38735</xdr:rowOff>
    </xdr:to>
    <xdr:sp macro="" textlink="">
      <xdr:nvSpPr>
        <xdr:cNvPr id="152" name="楕円 151"/>
        <xdr:cNvSpPr/>
      </xdr:nvSpPr>
      <xdr:spPr>
        <a:xfrm>
          <a:off x="14018260" y="2682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48895</xdr:rowOff>
    </xdr:from>
    <xdr:ext cx="761365" cy="264795"/>
    <xdr:sp macro="" textlink="">
      <xdr:nvSpPr>
        <xdr:cNvPr id="153" name="テキスト ボックス 152"/>
        <xdr:cNvSpPr txBox="1"/>
      </xdr:nvSpPr>
      <xdr:spPr>
        <a:xfrm>
          <a:off x="13682980" y="24491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78105</xdr:rowOff>
    </xdr:from>
    <xdr:to xmlns:xdr="http://schemas.openxmlformats.org/drawingml/2006/spreadsheetDrawing">
      <xdr:col>65</xdr:col>
      <xdr:colOff>53975</xdr:colOff>
      <xdr:row>17</xdr:row>
      <xdr:rowOff>6985</xdr:rowOff>
    </xdr:to>
    <xdr:sp macro="" textlink="">
      <xdr:nvSpPr>
        <xdr:cNvPr id="154" name="楕円 153"/>
        <xdr:cNvSpPr/>
      </xdr:nvSpPr>
      <xdr:spPr>
        <a:xfrm>
          <a:off x="13116560" y="28213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16510</xdr:rowOff>
    </xdr:from>
    <xdr:ext cx="761365" cy="264795"/>
    <xdr:sp macro="" textlink="">
      <xdr:nvSpPr>
        <xdr:cNvPr id="155" name="テキスト ボックス 154"/>
        <xdr:cNvSpPr txBox="1"/>
      </xdr:nvSpPr>
      <xdr:spPr>
        <a:xfrm>
          <a:off x="12783820" y="25882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71120</xdr:rowOff>
    </xdr:from>
    <xdr:to xmlns:xdr="http://schemas.openxmlformats.org/drawingml/2006/spreadsheetDrawing">
      <xdr:col>26</xdr:col>
      <xdr:colOff>184150</xdr:colOff>
      <xdr:row>49</xdr:row>
      <xdr:rowOff>45720</xdr:rowOff>
    </xdr:to>
    <xdr:sp macro="" textlink="">
      <xdr:nvSpPr>
        <xdr:cNvPr id="156" name="正方形/長方形 155"/>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136525</xdr:rowOff>
    </xdr:from>
    <xdr:to xmlns:xdr="http://schemas.openxmlformats.org/drawingml/2006/spreadsheetDrawing">
      <xdr:col>34</xdr:col>
      <xdr:colOff>120650</xdr:colOff>
      <xdr:row>49</xdr:row>
      <xdr:rowOff>45720</xdr:rowOff>
    </xdr:to>
    <xdr:sp macro="" textlink="">
      <xdr:nvSpPr>
        <xdr:cNvPr id="157" name="正方形/長方形 156"/>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156210</xdr:rowOff>
    </xdr:from>
    <xdr:to xmlns:xdr="http://schemas.openxmlformats.org/drawingml/2006/spreadsheetDrawing">
      <xdr:col>34</xdr:col>
      <xdr:colOff>120650</xdr:colOff>
      <xdr:row>50</xdr:row>
      <xdr:rowOff>65405</xdr:rowOff>
    </xdr:to>
    <xdr:sp macro="" textlink="">
      <xdr:nvSpPr>
        <xdr:cNvPr id="158" name="正方形/長方形 157"/>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136525</xdr:rowOff>
    </xdr:from>
    <xdr:to xmlns:xdr="http://schemas.openxmlformats.org/drawingml/2006/spreadsheetDrawing">
      <xdr:col>42</xdr:col>
      <xdr:colOff>82550</xdr:colOff>
      <xdr:row>49</xdr:row>
      <xdr:rowOff>45720</xdr:rowOff>
    </xdr:to>
    <xdr:sp macro="" textlink="">
      <xdr:nvSpPr>
        <xdr:cNvPr id="159" name="正方形/長方形 158"/>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156210</xdr:rowOff>
    </xdr:from>
    <xdr:to xmlns:xdr="http://schemas.openxmlformats.org/drawingml/2006/spreadsheetDrawing">
      <xdr:col>42</xdr:col>
      <xdr:colOff>82550</xdr:colOff>
      <xdr:row>50</xdr:row>
      <xdr:rowOff>65405</xdr:rowOff>
    </xdr:to>
    <xdr:sp macro="" textlink="">
      <xdr:nvSpPr>
        <xdr:cNvPr id="160" name="正方形/長方形 159"/>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136525</xdr:rowOff>
    </xdr:from>
    <xdr:to xmlns:xdr="http://schemas.openxmlformats.org/drawingml/2006/spreadsheetDrawing">
      <xdr:col>51</xdr:col>
      <xdr:colOff>22225</xdr:colOff>
      <xdr:row>49</xdr:row>
      <xdr:rowOff>45720</xdr:rowOff>
    </xdr:to>
    <xdr:sp macro="" textlink="">
      <xdr:nvSpPr>
        <xdr:cNvPr id="161" name="正方形/長方形 160"/>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156210</xdr:rowOff>
    </xdr:from>
    <xdr:to xmlns:xdr="http://schemas.openxmlformats.org/drawingml/2006/spreadsheetDrawing">
      <xdr:col>51</xdr:col>
      <xdr:colOff>22225</xdr:colOff>
      <xdr:row>50</xdr:row>
      <xdr:rowOff>65405</xdr:rowOff>
    </xdr:to>
    <xdr:sp macro="" textlink="">
      <xdr:nvSpPr>
        <xdr:cNvPr id="162" name="正方形/長方形 161"/>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129540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129540</xdr:rowOff>
    </xdr:from>
    <xdr:to xmlns:xdr="http://schemas.openxmlformats.org/drawingml/2006/spreadsheetDrawing">
      <xdr:col>47</xdr:col>
      <xdr:colOff>187325</xdr:colOff>
      <xdr:row>52</xdr:row>
      <xdr:rowOff>38735</xdr:rowOff>
    </xdr:to>
    <xdr:sp macro="" textlink="">
      <xdr:nvSpPr>
        <xdr:cNvPr id="165" name="正方形/長方形 164"/>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104140</xdr:rowOff>
    </xdr:from>
    <xdr:to xmlns:xdr="http://schemas.openxmlformats.org/drawingml/2006/spreadsheetDrawing">
      <xdr:col>54</xdr:col>
      <xdr:colOff>95250</xdr:colOff>
      <xdr:row>63</xdr:row>
      <xdr:rowOff>123825</xdr:rowOff>
    </xdr:to>
    <xdr:sp macro="" textlink="" fLocksText="0">
      <xdr:nvSpPr>
        <xdr:cNvPr id="166" name="テキスト ボックス 165"/>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扶助費の経常収支比率について、類似団体</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平均と比較して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4.3</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ポイント下回っている。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　当町は、高齢化率が県内でも低く、介護等に係る社会福祉費関連の扶助費が類似団体と比較して低く抑えられていると推測され、結果として類似団体平均を下回ったと考えられる。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　しかしながら、全国的な傾向と同様に当町においても高齢化率は増加していくことが予測されることから、社会保障給付費の総額については今後増加していくため、扶助費の増加が見込まれる。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110490</xdr:rowOff>
    </xdr:from>
    <xdr:ext cx="297815" cy="229870"/>
    <xdr:sp macro="" textlink="">
      <xdr:nvSpPr>
        <xdr:cNvPr id="167" name="テキスト ボックス 166"/>
        <xdr:cNvSpPr txBox="1"/>
      </xdr:nvSpPr>
      <xdr:spPr>
        <a:xfrm>
          <a:off x="73152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8000" cy="264795"/>
    <xdr:sp macro="" textlink="">
      <xdr:nvSpPr>
        <xdr:cNvPr id="169" name="テキスト ボックス 168"/>
        <xdr:cNvSpPr txBox="1"/>
      </xdr:nvSpPr>
      <xdr:spPr>
        <a:xfrm>
          <a:off x="256540" y="10844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29845</xdr:rowOff>
    </xdr:from>
    <xdr:to xmlns:xdr="http://schemas.openxmlformats.org/drawingml/2006/spreadsheetDrawing">
      <xdr:col>26</xdr:col>
      <xdr:colOff>184150</xdr:colOff>
      <xdr:row>62</xdr:row>
      <xdr:rowOff>29845</xdr:rowOff>
    </xdr:to>
    <xdr:cxnSp macro="">
      <xdr:nvCxnSpPr>
        <xdr:cNvPr id="170" name="直線コネクタ 169"/>
        <xdr:cNvCxnSpPr/>
      </xdr:nvCxnSpPr>
      <xdr:spPr>
        <a:xfrm>
          <a:off x="76962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59690</xdr:rowOff>
    </xdr:from>
    <xdr:ext cx="508000" cy="264795"/>
    <xdr:sp macro="" textlink="">
      <xdr:nvSpPr>
        <xdr:cNvPr id="171" name="テキスト ボックス 170"/>
        <xdr:cNvSpPr txBox="1"/>
      </xdr:nvSpPr>
      <xdr:spPr>
        <a:xfrm>
          <a:off x="256540" y="105181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46355</xdr:rowOff>
    </xdr:from>
    <xdr:to xmlns:xdr="http://schemas.openxmlformats.org/drawingml/2006/spreadsheetDrawing">
      <xdr:col>26</xdr:col>
      <xdr:colOff>184150</xdr:colOff>
      <xdr:row>60</xdr:row>
      <xdr:rowOff>46355</xdr:rowOff>
    </xdr:to>
    <xdr:cxnSp macro="">
      <xdr:nvCxnSpPr>
        <xdr:cNvPr id="172" name="直線コネクタ 171"/>
        <xdr:cNvCxnSpPr/>
      </xdr:nvCxnSpPr>
      <xdr:spPr>
        <a:xfrm>
          <a:off x="76962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76200</xdr:rowOff>
    </xdr:from>
    <xdr:ext cx="508000" cy="264160"/>
    <xdr:sp macro="" textlink="">
      <xdr:nvSpPr>
        <xdr:cNvPr id="173" name="テキスト ボックス 172"/>
        <xdr:cNvSpPr txBox="1"/>
      </xdr:nvSpPr>
      <xdr:spPr>
        <a:xfrm>
          <a:off x="256540" y="1019175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63500</xdr:rowOff>
    </xdr:from>
    <xdr:to xmlns:xdr="http://schemas.openxmlformats.org/drawingml/2006/spreadsheetDrawing">
      <xdr:col>26</xdr:col>
      <xdr:colOff>184150</xdr:colOff>
      <xdr:row>58</xdr:row>
      <xdr:rowOff>63500</xdr:rowOff>
    </xdr:to>
    <xdr:cxnSp macro="">
      <xdr:nvCxnSpPr>
        <xdr:cNvPr id="174" name="直線コネクタ 173"/>
        <xdr:cNvCxnSpPr/>
      </xdr:nvCxnSpPr>
      <xdr:spPr>
        <a:xfrm>
          <a:off x="76962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92710</xdr:rowOff>
    </xdr:from>
    <xdr:ext cx="508000" cy="264160"/>
    <xdr:sp macro="" textlink="">
      <xdr:nvSpPr>
        <xdr:cNvPr id="175" name="テキスト ボックス 174"/>
        <xdr:cNvSpPr txBox="1"/>
      </xdr:nvSpPr>
      <xdr:spPr>
        <a:xfrm>
          <a:off x="256540" y="986536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80010</xdr:rowOff>
    </xdr:from>
    <xdr:to xmlns:xdr="http://schemas.openxmlformats.org/drawingml/2006/spreadsheetDrawing">
      <xdr:col>26</xdr:col>
      <xdr:colOff>184150</xdr:colOff>
      <xdr:row>56</xdr:row>
      <xdr:rowOff>80010</xdr:rowOff>
    </xdr:to>
    <xdr:cxnSp macro="">
      <xdr:nvCxnSpPr>
        <xdr:cNvPr id="176" name="直線コネクタ 175"/>
        <xdr:cNvCxnSpPr/>
      </xdr:nvCxnSpPr>
      <xdr:spPr>
        <a:xfrm>
          <a:off x="76962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109855</xdr:rowOff>
    </xdr:from>
    <xdr:ext cx="508000" cy="264160"/>
    <xdr:sp macro="" textlink="">
      <xdr:nvSpPr>
        <xdr:cNvPr id="177" name="テキスト ボックス 176"/>
        <xdr:cNvSpPr txBox="1"/>
      </xdr:nvSpPr>
      <xdr:spPr>
        <a:xfrm>
          <a:off x="256540" y="953960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96520</xdr:rowOff>
    </xdr:from>
    <xdr:to xmlns:xdr="http://schemas.openxmlformats.org/drawingml/2006/spreadsheetDrawing">
      <xdr:col>26</xdr:col>
      <xdr:colOff>184150</xdr:colOff>
      <xdr:row>54</xdr:row>
      <xdr:rowOff>96520</xdr:rowOff>
    </xdr:to>
    <xdr:cxnSp macro="">
      <xdr:nvCxnSpPr>
        <xdr:cNvPr id="178" name="直線コネクタ 177"/>
        <xdr:cNvCxnSpPr/>
      </xdr:nvCxnSpPr>
      <xdr:spPr>
        <a:xfrm>
          <a:off x="76962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126365</xdr:rowOff>
    </xdr:from>
    <xdr:ext cx="508000" cy="264160"/>
    <xdr:sp macro="" textlink="">
      <xdr:nvSpPr>
        <xdr:cNvPr id="179" name="テキスト ボックス 178"/>
        <xdr:cNvSpPr txBox="1"/>
      </xdr:nvSpPr>
      <xdr:spPr>
        <a:xfrm>
          <a:off x="256540" y="921321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113030</xdr:rowOff>
    </xdr:from>
    <xdr:to xmlns:xdr="http://schemas.openxmlformats.org/drawingml/2006/spreadsheetDrawing">
      <xdr:col>26</xdr:col>
      <xdr:colOff>184150</xdr:colOff>
      <xdr:row>52</xdr:row>
      <xdr:rowOff>113030</xdr:rowOff>
    </xdr:to>
    <xdr:cxnSp macro="">
      <xdr:nvCxnSpPr>
        <xdr:cNvPr id="180" name="直線コネクタ 179"/>
        <xdr:cNvCxnSpPr/>
      </xdr:nvCxnSpPr>
      <xdr:spPr>
        <a:xfrm>
          <a:off x="76962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143510</xdr:rowOff>
    </xdr:from>
    <xdr:ext cx="508000" cy="264795"/>
    <xdr:sp macro="" textlink="">
      <xdr:nvSpPr>
        <xdr:cNvPr id="181" name="テキスト ボックス 180"/>
        <xdr:cNvSpPr txBox="1"/>
      </xdr:nvSpPr>
      <xdr:spPr>
        <a:xfrm>
          <a:off x="256540" y="888746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50</xdr:row>
      <xdr:rowOff>129540</xdr:rowOff>
    </xdr:to>
    <xdr:cxnSp macro="">
      <xdr:nvCxnSpPr>
        <xdr:cNvPr id="182" name="直線コネクタ 181"/>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160020</xdr:rowOff>
    </xdr:from>
    <xdr:ext cx="508000" cy="264795"/>
    <xdr:sp macro="" textlink="">
      <xdr:nvSpPr>
        <xdr:cNvPr id="183" name="テキスト ボックス 182"/>
        <xdr:cNvSpPr txBox="1"/>
      </xdr:nvSpPr>
      <xdr:spPr>
        <a:xfrm>
          <a:off x="256540" y="8561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129540</xdr:rowOff>
    </xdr:from>
    <xdr:to xmlns:xdr="http://schemas.openxmlformats.org/drawingml/2006/spreadsheetDrawing">
      <xdr:col>24</xdr:col>
      <xdr:colOff>25400</xdr:colOff>
      <xdr:row>62</xdr:row>
      <xdr:rowOff>12700</xdr:rowOff>
    </xdr:to>
    <xdr:cxnSp macro="">
      <xdr:nvCxnSpPr>
        <xdr:cNvPr id="185" name="直線コネクタ 184"/>
        <xdr:cNvCxnSpPr/>
      </xdr:nvCxnSpPr>
      <xdr:spPr>
        <a:xfrm flipV="1">
          <a:off x="4886960" y="9044940"/>
          <a:ext cx="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160020</xdr:rowOff>
    </xdr:from>
    <xdr:ext cx="761365" cy="264795"/>
    <xdr:sp macro="" textlink="">
      <xdr:nvSpPr>
        <xdr:cNvPr id="186" name="扶助費最小値テキスト"/>
        <xdr:cNvSpPr txBox="1"/>
      </xdr:nvSpPr>
      <xdr:spPr>
        <a:xfrm>
          <a:off x="4975860" y="1061847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7" name="直線コネクタ 186"/>
        <xdr:cNvCxnSpPr/>
      </xdr:nvCxnSpPr>
      <xdr:spPr>
        <a:xfrm>
          <a:off x="4795520" y="106426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43180</xdr:rowOff>
    </xdr:from>
    <xdr:ext cx="761365" cy="264795"/>
    <xdr:sp macro="" textlink="">
      <xdr:nvSpPr>
        <xdr:cNvPr id="188" name="扶助費最大値テキスト"/>
        <xdr:cNvSpPr txBox="1"/>
      </xdr:nvSpPr>
      <xdr:spPr>
        <a:xfrm>
          <a:off x="4975860" y="878713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129540</xdr:rowOff>
    </xdr:from>
    <xdr:to xmlns:xdr="http://schemas.openxmlformats.org/drawingml/2006/spreadsheetDrawing">
      <xdr:col>24</xdr:col>
      <xdr:colOff>114300</xdr:colOff>
      <xdr:row>52</xdr:row>
      <xdr:rowOff>129540</xdr:rowOff>
    </xdr:to>
    <xdr:cxnSp macro="">
      <xdr:nvCxnSpPr>
        <xdr:cNvPr id="189" name="直線コネクタ 188"/>
        <xdr:cNvCxnSpPr/>
      </xdr:nvCxnSpPr>
      <xdr:spPr>
        <a:xfrm>
          <a:off x="4795520" y="90449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129540</xdr:rowOff>
    </xdr:from>
    <xdr:to xmlns:xdr="http://schemas.openxmlformats.org/drawingml/2006/spreadsheetDrawing">
      <xdr:col>24</xdr:col>
      <xdr:colOff>25400</xdr:colOff>
      <xdr:row>53</xdr:row>
      <xdr:rowOff>88265</xdr:rowOff>
    </xdr:to>
    <xdr:cxnSp macro="">
      <xdr:nvCxnSpPr>
        <xdr:cNvPr id="190" name="直線コネクタ 189"/>
        <xdr:cNvCxnSpPr/>
      </xdr:nvCxnSpPr>
      <xdr:spPr>
        <a:xfrm flipV="1">
          <a:off x="4036060" y="9044940"/>
          <a:ext cx="8509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66675</xdr:rowOff>
    </xdr:from>
    <xdr:ext cx="761365" cy="264795"/>
    <xdr:sp macro="" textlink="">
      <xdr:nvSpPr>
        <xdr:cNvPr id="191" name="扶助費平均値テキスト"/>
        <xdr:cNvSpPr txBox="1"/>
      </xdr:nvSpPr>
      <xdr:spPr>
        <a:xfrm>
          <a:off x="4975860" y="966787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94615</xdr:rowOff>
    </xdr:from>
    <xdr:to xmlns:xdr="http://schemas.openxmlformats.org/drawingml/2006/spreadsheetDrawing">
      <xdr:col>24</xdr:col>
      <xdr:colOff>76200</xdr:colOff>
      <xdr:row>57</xdr:row>
      <xdr:rowOff>23495</xdr:rowOff>
    </xdr:to>
    <xdr:sp macro="" textlink="">
      <xdr:nvSpPr>
        <xdr:cNvPr id="192" name="フローチャート: 判断 191"/>
        <xdr:cNvSpPr/>
      </xdr:nvSpPr>
      <xdr:spPr>
        <a:xfrm>
          <a:off x="4833620" y="969581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162560</xdr:rowOff>
    </xdr:from>
    <xdr:to xmlns:xdr="http://schemas.openxmlformats.org/drawingml/2006/spreadsheetDrawing">
      <xdr:col>19</xdr:col>
      <xdr:colOff>187325</xdr:colOff>
      <xdr:row>53</xdr:row>
      <xdr:rowOff>88265</xdr:rowOff>
    </xdr:to>
    <xdr:cxnSp macro="">
      <xdr:nvCxnSpPr>
        <xdr:cNvPr id="193" name="直線コネクタ 192"/>
        <xdr:cNvCxnSpPr/>
      </xdr:nvCxnSpPr>
      <xdr:spPr>
        <a:xfrm>
          <a:off x="3136900" y="9077960"/>
          <a:ext cx="8991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78105</xdr:rowOff>
    </xdr:from>
    <xdr:to xmlns:xdr="http://schemas.openxmlformats.org/drawingml/2006/spreadsheetDrawing">
      <xdr:col>20</xdr:col>
      <xdr:colOff>38100</xdr:colOff>
      <xdr:row>57</xdr:row>
      <xdr:rowOff>6985</xdr:rowOff>
    </xdr:to>
    <xdr:sp macro="" textlink="">
      <xdr:nvSpPr>
        <xdr:cNvPr id="194" name="フローチャート: 判断 193"/>
        <xdr:cNvSpPr/>
      </xdr:nvSpPr>
      <xdr:spPr>
        <a:xfrm>
          <a:off x="3985260" y="967930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166370</xdr:rowOff>
    </xdr:from>
    <xdr:ext cx="735965" cy="264160"/>
    <xdr:sp macro="" textlink="">
      <xdr:nvSpPr>
        <xdr:cNvPr id="195" name="テキスト ボックス 194"/>
        <xdr:cNvSpPr txBox="1"/>
      </xdr:nvSpPr>
      <xdr:spPr>
        <a:xfrm>
          <a:off x="3652520" y="9767570"/>
          <a:ext cx="7359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146685</xdr:rowOff>
    </xdr:from>
    <xdr:to xmlns:xdr="http://schemas.openxmlformats.org/drawingml/2006/spreadsheetDrawing">
      <xdr:col>15</xdr:col>
      <xdr:colOff>98425</xdr:colOff>
      <xdr:row>52</xdr:row>
      <xdr:rowOff>162560</xdr:rowOff>
    </xdr:to>
    <xdr:cxnSp macro="">
      <xdr:nvCxnSpPr>
        <xdr:cNvPr id="196" name="直線コネクタ 195"/>
        <xdr:cNvCxnSpPr/>
      </xdr:nvCxnSpPr>
      <xdr:spPr>
        <a:xfrm>
          <a:off x="2237740" y="9062085"/>
          <a:ext cx="8991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45085</xdr:rowOff>
    </xdr:from>
    <xdr:to xmlns:xdr="http://schemas.openxmlformats.org/drawingml/2006/spreadsheetDrawing">
      <xdr:col>15</xdr:col>
      <xdr:colOff>149225</xdr:colOff>
      <xdr:row>56</xdr:row>
      <xdr:rowOff>148590</xdr:rowOff>
    </xdr:to>
    <xdr:sp macro="" textlink="">
      <xdr:nvSpPr>
        <xdr:cNvPr id="197" name="フローチャート: 判断 196"/>
        <xdr:cNvSpPr/>
      </xdr:nvSpPr>
      <xdr:spPr>
        <a:xfrm>
          <a:off x="3086100" y="96462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133350</xdr:rowOff>
    </xdr:from>
    <xdr:ext cx="761365" cy="264160"/>
    <xdr:sp macro="" textlink="">
      <xdr:nvSpPr>
        <xdr:cNvPr id="198" name="テキスト ボックス 197"/>
        <xdr:cNvSpPr txBox="1"/>
      </xdr:nvSpPr>
      <xdr:spPr>
        <a:xfrm>
          <a:off x="2750820" y="973455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146685</xdr:rowOff>
    </xdr:from>
    <xdr:to xmlns:xdr="http://schemas.openxmlformats.org/drawingml/2006/spreadsheetDrawing">
      <xdr:col>11</xdr:col>
      <xdr:colOff>9525</xdr:colOff>
      <xdr:row>53</xdr:row>
      <xdr:rowOff>4445</xdr:rowOff>
    </xdr:to>
    <xdr:cxnSp macro="">
      <xdr:nvCxnSpPr>
        <xdr:cNvPr id="199" name="直線コネクタ 198"/>
        <xdr:cNvCxnSpPr/>
      </xdr:nvCxnSpPr>
      <xdr:spPr>
        <a:xfrm flipV="1">
          <a:off x="1336040" y="9062085"/>
          <a:ext cx="901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153035</xdr:rowOff>
    </xdr:from>
    <xdr:to xmlns:xdr="http://schemas.openxmlformats.org/drawingml/2006/spreadsheetDrawing">
      <xdr:col>11</xdr:col>
      <xdr:colOff>60325</xdr:colOff>
      <xdr:row>56</xdr:row>
      <xdr:rowOff>81915</xdr:rowOff>
    </xdr:to>
    <xdr:sp macro="" textlink="">
      <xdr:nvSpPr>
        <xdr:cNvPr id="200" name="フローチャート: 判断 199"/>
        <xdr:cNvSpPr/>
      </xdr:nvSpPr>
      <xdr:spPr>
        <a:xfrm>
          <a:off x="2184400" y="958278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66675</xdr:rowOff>
    </xdr:from>
    <xdr:ext cx="761365" cy="264795"/>
    <xdr:sp macro="" textlink="">
      <xdr:nvSpPr>
        <xdr:cNvPr id="201" name="テキスト ボックス 200"/>
        <xdr:cNvSpPr txBox="1"/>
      </xdr:nvSpPr>
      <xdr:spPr>
        <a:xfrm>
          <a:off x="1851660" y="966787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45085</xdr:rowOff>
    </xdr:from>
    <xdr:to xmlns:xdr="http://schemas.openxmlformats.org/drawingml/2006/spreadsheetDrawing">
      <xdr:col>6</xdr:col>
      <xdr:colOff>171450</xdr:colOff>
      <xdr:row>56</xdr:row>
      <xdr:rowOff>148590</xdr:rowOff>
    </xdr:to>
    <xdr:sp macro="" textlink="">
      <xdr:nvSpPr>
        <xdr:cNvPr id="202" name="フローチャート: 判断 201"/>
        <xdr:cNvSpPr/>
      </xdr:nvSpPr>
      <xdr:spPr>
        <a:xfrm>
          <a:off x="1285240" y="96462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133350</xdr:rowOff>
    </xdr:from>
    <xdr:ext cx="762000" cy="264160"/>
    <xdr:sp macro="" textlink="">
      <xdr:nvSpPr>
        <xdr:cNvPr id="203" name="テキスト ボックス 202"/>
        <xdr:cNvSpPr txBox="1"/>
      </xdr:nvSpPr>
      <xdr:spPr>
        <a:xfrm>
          <a:off x="949960" y="97345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64795"/>
    <xdr:sp macro="" textlink="">
      <xdr:nvSpPr>
        <xdr:cNvPr id="204" name="テキスト ボックス 203"/>
        <xdr:cNvSpPr txBox="1"/>
      </xdr:nvSpPr>
      <xdr:spPr>
        <a:xfrm>
          <a:off x="46685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4795"/>
    <xdr:sp macro="" textlink="">
      <xdr:nvSpPr>
        <xdr:cNvPr id="205" name="テキスト ボックス 204"/>
        <xdr:cNvSpPr txBox="1"/>
      </xdr:nvSpPr>
      <xdr:spPr>
        <a:xfrm>
          <a:off x="3817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4795"/>
    <xdr:sp macro="" textlink="">
      <xdr:nvSpPr>
        <xdr:cNvPr id="206" name="テキスト ボックス 205"/>
        <xdr:cNvSpPr txBox="1"/>
      </xdr:nvSpPr>
      <xdr:spPr>
        <a:xfrm>
          <a:off x="291846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64795"/>
    <xdr:sp macro="" textlink="">
      <xdr:nvSpPr>
        <xdr:cNvPr id="207" name="テキスト ボックス 206"/>
        <xdr:cNvSpPr txBox="1"/>
      </xdr:nvSpPr>
      <xdr:spPr>
        <a:xfrm>
          <a:off x="201676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64795"/>
    <xdr:sp macro="" textlink="">
      <xdr:nvSpPr>
        <xdr:cNvPr id="208" name="テキスト ボックス 207"/>
        <xdr:cNvSpPr txBox="1"/>
      </xdr:nvSpPr>
      <xdr:spPr>
        <a:xfrm>
          <a:off x="111760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78105</xdr:rowOff>
    </xdr:from>
    <xdr:to xmlns:xdr="http://schemas.openxmlformats.org/drawingml/2006/spreadsheetDrawing">
      <xdr:col>24</xdr:col>
      <xdr:colOff>76200</xdr:colOff>
      <xdr:row>53</xdr:row>
      <xdr:rowOff>6985</xdr:rowOff>
    </xdr:to>
    <xdr:sp macro="" textlink="">
      <xdr:nvSpPr>
        <xdr:cNvPr id="209" name="楕円 208"/>
        <xdr:cNvSpPr/>
      </xdr:nvSpPr>
      <xdr:spPr>
        <a:xfrm>
          <a:off x="4833620" y="89935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160020</xdr:rowOff>
    </xdr:from>
    <xdr:ext cx="761365" cy="264795"/>
    <xdr:sp macro="" textlink="">
      <xdr:nvSpPr>
        <xdr:cNvPr id="210" name="扶助費該当値テキスト"/>
        <xdr:cNvSpPr txBox="1"/>
      </xdr:nvSpPr>
      <xdr:spPr>
        <a:xfrm>
          <a:off x="4975860" y="890397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36195</xdr:rowOff>
    </xdr:from>
    <xdr:to xmlns:xdr="http://schemas.openxmlformats.org/drawingml/2006/spreadsheetDrawing">
      <xdr:col>20</xdr:col>
      <xdr:colOff>38100</xdr:colOff>
      <xdr:row>53</xdr:row>
      <xdr:rowOff>140335</xdr:rowOff>
    </xdr:to>
    <xdr:sp macro="" textlink="">
      <xdr:nvSpPr>
        <xdr:cNvPr id="211" name="楕円 210"/>
        <xdr:cNvSpPr/>
      </xdr:nvSpPr>
      <xdr:spPr>
        <a:xfrm>
          <a:off x="3985260" y="912304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150495</xdr:rowOff>
    </xdr:from>
    <xdr:ext cx="735965" cy="264160"/>
    <xdr:sp macro="" textlink="">
      <xdr:nvSpPr>
        <xdr:cNvPr id="212" name="テキスト ボックス 211"/>
        <xdr:cNvSpPr txBox="1"/>
      </xdr:nvSpPr>
      <xdr:spPr>
        <a:xfrm>
          <a:off x="3652520" y="8894445"/>
          <a:ext cx="7359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111125</xdr:rowOff>
    </xdr:from>
    <xdr:to xmlns:xdr="http://schemas.openxmlformats.org/drawingml/2006/spreadsheetDrawing">
      <xdr:col>15</xdr:col>
      <xdr:colOff>149225</xdr:colOff>
      <xdr:row>53</xdr:row>
      <xdr:rowOff>39370</xdr:rowOff>
    </xdr:to>
    <xdr:sp macro="" textlink="">
      <xdr:nvSpPr>
        <xdr:cNvPr id="213" name="楕円 212"/>
        <xdr:cNvSpPr/>
      </xdr:nvSpPr>
      <xdr:spPr>
        <a:xfrm>
          <a:off x="3086100" y="9026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49530</xdr:rowOff>
    </xdr:from>
    <xdr:ext cx="761365" cy="265430"/>
    <xdr:sp macro="" textlink="">
      <xdr:nvSpPr>
        <xdr:cNvPr id="214" name="テキスト ボックス 213"/>
        <xdr:cNvSpPr txBox="1"/>
      </xdr:nvSpPr>
      <xdr:spPr>
        <a:xfrm>
          <a:off x="2750820" y="8793480"/>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94615</xdr:rowOff>
    </xdr:from>
    <xdr:to xmlns:xdr="http://schemas.openxmlformats.org/drawingml/2006/spreadsheetDrawing">
      <xdr:col>11</xdr:col>
      <xdr:colOff>60325</xdr:colOff>
      <xdr:row>53</xdr:row>
      <xdr:rowOff>23495</xdr:rowOff>
    </xdr:to>
    <xdr:sp macro="" textlink="">
      <xdr:nvSpPr>
        <xdr:cNvPr id="215" name="楕円 214"/>
        <xdr:cNvSpPr/>
      </xdr:nvSpPr>
      <xdr:spPr>
        <a:xfrm>
          <a:off x="2184400" y="901001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33655</xdr:rowOff>
    </xdr:from>
    <xdr:ext cx="761365" cy="264160"/>
    <xdr:sp macro="" textlink="">
      <xdr:nvSpPr>
        <xdr:cNvPr id="216" name="テキスト ボックス 215"/>
        <xdr:cNvSpPr txBox="1"/>
      </xdr:nvSpPr>
      <xdr:spPr>
        <a:xfrm>
          <a:off x="1851660" y="877760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127635</xdr:rowOff>
    </xdr:from>
    <xdr:to xmlns:xdr="http://schemas.openxmlformats.org/drawingml/2006/spreadsheetDrawing">
      <xdr:col>6</xdr:col>
      <xdr:colOff>171450</xdr:colOff>
      <xdr:row>53</xdr:row>
      <xdr:rowOff>56515</xdr:rowOff>
    </xdr:to>
    <xdr:sp macro="" textlink="">
      <xdr:nvSpPr>
        <xdr:cNvPr id="217" name="楕円 216"/>
        <xdr:cNvSpPr/>
      </xdr:nvSpPr>
      <xdr:spPr>
        <a:xfrm>
          <a:off x="1285240" y="90430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66675</xdr:rowOff>
    </xdr:from>
    <xdr:ext cx="762000" cy="264795"/>
    <xdr:sp macro="" textlink="">
      <xdr:nvSpPr>
        <xdr:cNvPr id="218" name="テキスト ボックス 217"/>
        <xdr:cNvSpPr txBox="1"/>
      </xdr:nvSpPr>
      <xdr:spPr>
        <a:xfrm>
          <a:off x="949960" y="88106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71120</xdr:rowOff>
    </xdr:from>
    <xdr:to xmlns:xdr="http://schemas.openxmlformats.org/drawingml/2006/spreadsheetDrawing">
      <xdr:col>85</xdr:col>
      <xdr:colOff>66675</xdr:colOff>
      <xdr:row>49</xdr:row>
      <xdr:rowOff>45720</xdr:rowOff>
    </xdr:to>
    <xdr:sp macro="" textlink="">
      <xdr:nvSpPr>
        <xdr:cNvPr id="219" name="正方形/長方形 218"/>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136525</xdr:rowOff>
    </xdr:from>
    <xdr:to xmlns:xdr="http://schemas.openxmlformats.org/drawingml/2006/spreadsheetDrawing">
      <xdr:col>93</xdr:col>
      <xdr:colOff>3175</xdr:colOff>
      <xdr:row>49</xdr:row>
      <xdr:rowOff>45720</xdr:rowOff>
    </xdr:to>
    <xdr:sp macro="" textlink="">
      <xdr:nvSpPr>
        <xdr:cNvPr id="220" name="正方形/長方形 219"/>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156210</xdr:rowOff>
    </xdr:from>
    <xdr:to xmlns:xdr="http://schemas.openxmlformats.org/drawingml/2006/spreadsheetDrawing">
      <xdr:col>93</xdr:col>
      <xdr:colOff>3175</xdr:colOff>
      <xdr:row>50</xdr:row>
      <xdr:rowOff>65405</xdr:rowOff>
    </xdr:to>
    <xdr:sp macro="" textlink="">
      <xdr:nvSpPr>
        <xdr:cNvPr id="221" name="正方形/長方形 220"/>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136525</xdr:rowOff>
    </xdr:from>
    <xdr:to xmlns:xdr="http://schemas.openxmlformats.org/drawingml/2006/spreadsheetDrawing">
      <xdr:col>100</xdr:col>
      <xdr:colOff>165100</xdr:colOff>
      <xdr:row>49</xdr:row>
      <xdr:rowOff>45720</xdr:rowOff>
    </xdr:to>
    <xdr:sp macro="" textlink="">
      <xdr:nvSpPr>
        <xdr:cNvPr id="222" name="正方形/長方形 221"/>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156210</xdr:rowOff>
    </xdr:from>
    <xdr:to xmlns:xdr="http://schemas.openxmlformats.org/drawingml/2006/spreadsheetDrawing">
      <xdr:col>100</xdr:col>
      <xdr:colOff>165100</xdr:colOff>
      <xdr:row>50</xdr:row>
      <xdr:rowOff>65405</xdr:rowOff>
    </xdr:to>
    <xdr:sp macro="" textlink="">
      <xdr:nvSpPr>
        <xdr:cNvPr id="223" name="正方形/長方形 222"/>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136525</xdr:rowOff>
    </xdr:from>
    <xdr:to xmlns:xdr="http://schemas.openxmlformats.org/drawingml/2006/spreadsheetDrawing">
      <xdr:col>109</xdr:col>
      <xdr:colOff>104775</xdr:colOff>
      <xdr:row>49</xdr:row>
      <xdr:rowOff>45720</xdr:rowOff>
    </xdr:to>
    <xdr:sp macro="" textlink="">
      <xdr:nvSpPr>
        <xdr:cNvPr id="224" name="正方形/長方形 223"/>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156210</xdr:rowOff>
    </xdr:from>
    <xdr:to xmlns:xdr="http://schemas.openxmlformats.org/drawingml/2006/spreadsheetDrawing">
      <xdr:col>109</xdr:col>
      <xdr:colOff>104775</xdr:colOff>
      <xdr:row>50</xdr:row>
      <xdr:rowOff>65405</xdr:rowOff>
    </xdr:to>
    <xdr:sp macro="" textlink="">
      <xdr:nvSpPr>
        <xdr:cNvPr id="225" name="正方形/長方形 224"/>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129540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129540</xdr:rowOff>
    </xdr:from>
    <xdr:to xmlns:xdr="http://schemas.openxmlformats.org/drawingml/2006/spreadsheetDrawing">
      <xdr:col>106</xdr:col>
      <xdr:colOff>69850</xdr:colOff>
      <xdr:row>52</xdr:row>
      <xdr:rowOff>38735</xdr:rowOff>
    </xdr:to>
    <xdr:sp macro="" textlink="">
      <xdr:nvSpPr>
        <xdr:cNvPr id="228" name="正方形/長方形 227"/>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104140</xdr:rowOff>
    </xdr:from>
    <xdr:to xmlns:xdr="http://schemas.openxmlformats.org/drawingml/2006/spreadsheetDrawing">
      <xdr:col>112</xdr:col>
      <xdr:colOff>177800</xdr:colOff>
      <xdr:row>63</xdr:row>
      <xdr:rowOff>123825</xdr:rowOff>
    </xdr:to>
    <xdr:sp macro="" textlink="" fLocksText="0">
      <xdr:nvSpPr>
        <xdr:cNvPr id="229" name="テキスト ボックス 228"/>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年度より公共下水道事業会計が公営企業会計に移行したことで、その他に計上されていた繰出金が補助費等に計上されるようになり、類似団体</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平均を</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4.2</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ポイント下回った。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その他の経常収支比率は、分子となる繰出金において、介護保険事業会計繰出金（</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+11</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百万円）及び後期高齢者医療事業繰出金（</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+9</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百万円）の増額が要因となり、その他の経常収支比率は令和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0.5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ポイント増加した。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110490</xdr:rowOff>
    </xdr:from>
    <xdr:ext cx="297815" cy="229870"/>
    <xdr:sp macro="" textlink="">
      <xdr:nvSpPr>
        <xdr:cNvPr id="230" name="テキスト ボックス 229"/>
        <xdr:cNvSpPr txBox="1"/>
      </xdr:nvSpPr>
      <xdr:spPr>
        <a:xfrm>
          <a:off x="1256538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7365" cy="264795"/>
    <xdr:sp macro="" textlink="">
      <xdr:nvSpPr>
        <xdr:cNvPr id="232" name="テキスト ボックス 231"/>
        <xdr:cNvSpPr txBox="1"/>
      </xdr:nvSpPr>
      <xdr:spPr>
        <a:xfrm>
          <a:off x="12087860" y="10844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149225</xdr:rowOff>
    </xdr:from>
    <xdr:to xmlns:xdr="http://schemas.openxmlformats.org/drawingml/2006/spreadsheetDrawing">
      <xdr:col>85</xdr:col>
      <xdr:colOff>66675</xdr:colOff>
      <xdr:row>61</xdr:row>
      <xdr:rowOff>149225</xdr:rowOff>
    </xdr:to>
    <xdr:cxnSp macro="">
      <xdr:nvCxnSpPr>
        <xdr:cNvPr id="233" name="直線コネクタ 232"/>
        <xdr:cNvCxnSpPr/>
      </xdr:nvCxnSpPr>
      <xdr:spPr>
        <a:xfrm>
          <a:off x="1260348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65430"/>
    <xdr:sp macro="" textlink="">
      <xdr:nvSpPr>
        <xdr:cNvPr id="234" name="テキスト ボックス 233"/>
        <xdr:cNvSpPr txBox="1"/>
      </xdr:nvSpPr>
      <xdr:spPr>
        <a:xfrm>
          <a:off x="12087860" y="1046226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110490</xdr:rowOff>
    </xdr:from>
    <xdr:to xmlns:xdr="http://schemas.openxmlformats.org/drawingml/2006/spreadsheetDrawing">
      <xdr:col>85</xdr:col>
      <xdr:colOff>66675</xdr:colOff>
      <xdr:row>59</xdr:row>
      <xdr:rowOff>110490</xdr:rowOff>
    </xdr:to>
    <xdr:cxnSp macro="">
      <xdr:nvCxnSpPr>
        <xdr:cNvPr id="235" name="直線コネクタ 234"/>
        <xdr:cNvCxnSpPr/>
      </xdr:nvCxnSpPr>
      <xdr:spPr>
        <a:xfrm>
          <a:off x="1260348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140335</xdr:rowOff>
    </xdr:from>
    <xdr:ext cx="507365" cy="264795"/>
    <xdr:sp macro="" textlink="">
      <xdr:nvSpPr>
        <xdr:cNvPr id="236" name="テキスト ボックス 235"/>
        <xdr:cNvSpPr txBox="1"/>
      </xdr:nvSpPr>
      <xdr:spPr>
        <a:xfrm>
          <a:off x="12087860" y="1008443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71120</xdr:rowOff>
    </xdr:from>
    <xdr:to xmlns:xdr="http://schemas.openxmlformats.org/drawingml/2006/spreadsheetDrawing">
      <xdr:col>85</xdr:col>
      <xdr:colOff>66675</xdr:colOff>
      <xdr:row>57</xdr:row>
      <xdr:rowOff>71120</xdr:rowOff>
    </xdr:to>
    <xdr:cxnSp macro="">
      <xdr:nvCxnSpPr>
        <xdr:cNvPr id="237" name="直線コネクタ 236"/>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101600</xdr:rowOff>
    </xdr:from>
    <xdr:ext cx="507365" cy="264795"/>
    <xdr:sp macro="" textlink="">
      <xdr:nvSpPr>
        <xdr:cNvPr id="238" name="テキスト ボックス 237"/>
        <xdr:cNvSpPr txBox="1"/>
      </xdr:nvSpPr>
      <xdr:spPr>
        <a:xfrm>
          <a:off x="12087860" y="97028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32385</xdr:rowOff>
    </xdr:from>
    <xdr:to xmlns:xdr="http://schemas.openxmlformats.org/drawingml/2006/spreadsheetDrawing">
      <xdr:col>85</xdr:col>
      <xdr:colOff>66675</xdr:colOff>
      <xdr:row>55</xdr:row>
      <xdr:rowOff>32385</xdr:rowOff>
    </xdr:to>
    <xdr:cxnSp macro="">
      <xdr:nvCxnSpPr>
        <xdr:cNvPr id="239" name="直線コネクタ 238"/>
        <xdr:cNvCxnSpPr/>
      </xdr:nvCxnSpPr>
      <xdr:spPr>
        <a:xfrm>
          <a:off x="1260348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62230</xdr:rowOff>
    </xdr:from>
    <xdr:ext cx="507365" cy="265430"/>
    <xdr:sp macro="" textlink="">
      <xdr:nvSpPr>
        <xdr:cNvPr id="240" name="テキスト ボックス 239"/>
        <xdr:cNvSpPr txBox="1"/>
      </xdr:nvSpPr>
      <xdr:spPr>
        <a:xfrm>
          <a:off x="12087860" y="932053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168910</xdr:rowOff>
    </xdr:from>
    <xdr:to xmlns:xdr="http://schemas.openxmlformats.org/drawingml/2006/spreadsheetDrawing">
      <xdr:col>85</xdr:col>
      <xdr:colOff>66675</xdr:colOff>
      <xdr:row>52</xdr:row>
      <xdr:rowOff>168910</xdr:rowOff>
    </xdr:to>
    <xdr:cxnSp macro="">
      <xdr:nvCxnSpPr>
        <xdr:cNvPr id="241" name="直線コネクタ 240"/>
        <xdr:cNvCxnSpPr/>
      </xdr:nvCxnSpPr>
      <xdr:spPr>
        <a:xfrm>
          <a:off x="1260348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7365" cy="264795"/>
    <xdr:sp macro="" textlink="">
      <xdr:nvSpPr>
        <xdr:cNvPr id="242" name="テキスト ボックス 241"/>
        <xdr:cNvSpPr txBox="1"/>
      </xdr:nvSpPr>
      <xdr:spPr>
        <a:xfrm>
          <a:off x="12087860" y="893889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50</xdr:row>
      <xdr:rowOff>129540</xdr:rowOff>
    </xdr:to>
    <xdr:cxnSp macro="">
      <xdr:nvCxnSpPr>
        <xdr:cNvPr id="243" name="直線コネクタ 242"/>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160020</xdr:rowOff>
    </xdr:from>
    <xdr:ext cx="507365" cy="264795"/>
    <xdr:sp macro="" textlink="">
      <xdr:nvSpPr>
        <xdr:cNvPr id="244" name="テキスト ボックス 243"/>
        <xdr:cNvSpPr txBox="1"/>
      </xdr:nvSpPr>
      <xdr:spPr>
        <a:xfrm>
          <a:off x="12087860" y="8561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45720</xdr:rowOff>
    </xdr:from>
    <xdr:to xmlns:xdr="http://schemas.openxmlformats.org/drawingml/2006/spreadsheetDrawing">
      <xdr:col>82</xdr:col>
      <xdr:colOff>107950</xdr:colOff>
      <xdr:row>60</xdr:row>
      <xdr:rowOff>143510</xdr:rowOff>
    </xdr:to>
    <xdr:cxnSp macro="">
      <xdr:nvCxnSpPr>
        <xdr:cNvPr id="246" name="直線コネクタ 245"/>
        <xdr:cNvCxnSpPr/>
      </xdr:nvCxnSpPr>
      <xdr:spPr>
        <a:xfrm flipV="1">
          <a:off x="16718280" y="9132570"/>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114300</xdr:rowOff>
    </xdr:from>
    <xdr:ext cx="761365" cy="264795"/>
    <xdr:sp macro="" textlink="">
      <xdr:nvSpPr>
        <xdr:cNvPr id="247" name="その他最小値テキスト"/>
        <xdr:cNvSpPr txBox="1"/>
      </xdr:nvSpPr>
      <xdr:spPr>
        <a:xfrm>
          <a:off x="16807180" y="104013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143510</xdr:rowOff>
    </xdr:from>
    <xdr:to xmlns:xdr="http://schemas.openxmlformats.org/drawingml/2006/spreadsheetDrawing">
      <xdr:col>82</xdr:col>
      <xdr:colOff>196850</xdr:colOff>
      <xdr:row>60</xdr:row>
      <xdr:rowOff>143510</xdr:rowOff>
    </xdr:to>
    <xdr:cxnSp macro="">
      <xdr:nvCxnSpPr>
        <xdr:cNvPr id="248" name="直線コネクタ 247"/>
        <xdr:cNvCxnSpPr/>
      </xdr:nvCxnSpPr>
      <xdr:spPr>
        <a:xfrm>
          <a:off x="1662938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133985</xdr:rowOff>
    </xdr:from>
    <xdr:ext cx="761365" cy="264795"/>
    <xdr:sp macro="" textlink="">
      <xdr:nvSpPr>
        <xdr:cNvPr id="249" name="その他最大値テキスト"/>
        <xdr:cNvSpPr txBox="1"/>
      </xdr:nvSpPr>
      <xdr:spPr>
        <a:xfrm>
          <a:off x="16807180" y="887793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45720</xdr:rowOff>
    </xdr:from>
    <xdr:to xmlns:xdr="http://schemas.openxmlformats.org/drawingml/2006/spreadsheetDrawing">
      <xdr:col>82</xdr:col>
      <xdr:colOff>196850</xdr:colOff>
      <xdr:row>53</xdr:row>
      <xdr:rowOff>45720</xdr:rowOff>
    </xdr:to>
    <xdr:cxnSp macro="">
      <xdr:nvCxnSpPr>
        <xdr:cNvPr id="250" name="直線コネクタ 249"/>
        <xdr:cNvCxnSpPr/>
      </xdr:nvCxnSpPr>
      <xdr:spPr>
        <a:xfrm>
          <a:off x="16629380" y="913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19685</xdr:rowOff>
    </xdr:from>
    <xdr:to xmlns:xdr="http://schemas.openxmlformats.org/drawingml/2006/spreadsheetDrawing">
      <xdr:col>82</xdr:col>
      <xdr:colOff>107950</xdr:colOff>
      <xdr:row>53</xdr:row>
      <xdr:rowOff>84455</xdr:rowOff>
    </xdr:to>
    <xdr:cxnSp macro="">
      <xdr:nvCxnSpPr>
        <xdr:cNvPr id="251" name="直線コネクタ 250"/>
        <xdr:cNvCxnSpPr/>
      </xdr:nvCxnSpPr>
      <xdr:spPr>
        <a:xfrm>
          <a:off x="15869920" y="9106535"/>
          <a:ext cx="8483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23495</xdr:rowOff>
    </xdr:from>
    <xdr:ext cx="761365" cy="264795"/>
    <xdr:sp macro="" textlink="">
      <xdr:nvSpPr>
        <xdr:cNvPr id="252" name="その他平均値テキスト"/>
        <xdr:cNvSpPr txBox="1"/>
      </xdr:nvSpPr>
      <xdr:spPr>
        <a:xfrm>
          <a:off x="16807180" y="962469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52070</xdr:rowOff>
    </xdr:from>
    <xdr:to xmlns:xdr="http://schemas.openxmlformats.org/drawingml/2006/spreadsheetDrawing">
      <xdr:col>82</xdr:col>
      <xdr:colOff>158750</xdr:colOff>
      <xdr:row>56</xdr:row>
      <xdr:rowOff>156210</xdr:rowOff>
    </xdr:to>
    <xdr:sp macro="" textlink="">
      <xdr:nvSpPr>
        <xdr:cNvPr id="253" name="フローチャート: 判断 252"/>
        <xdr:cNvSpPr/>
      </xdr:nvSpPr>
      <xdr:spPr>
        <a:xfrm>
          <a:off x="16667480" y="96532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6985</xdr:rowOff>
    </xdr:from>
    <xdr:to xmlns:xdr="http://schemas.openxmlformats.org/drawingml/2006/spreadsheetDrawing">
      <xdr:col>78</xdr:col>
      <xdr:colOff>69850</xdr:colOff>
      <xdr:row>53</xdr:row>
      <xdr:rowOff>19685</xdr:rowOff>
    </xdr:to>
    <xdr:cxnSp macro="">
      <xdr:nvCxnSpPr>
        <xdr:cNvPr id="254" name="直線コネクタ 253"/>
        <xdr:cNvCxnSpPr/>
      </xdr:nvCxnSpPr>
      <xdr:spPr>
        <a:xfrm>
          <a:off x="14968220" y="9093835"/>
          <a:ext cx="901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45720</xdr:rowOff>
    </xdr:from>
    <xdr:to xmlns:xdr="http://schemas.openxmlformats.org/drawingml/2006/spreadsheetDrawing">
      <xdr:col>78</xdr:col>
      <xdr:colOff>120650</xdr:colOff>
      <xdr:row>57</xdr:row>
      <xdr:rowOff>149225</xdr:rowOff>
    </xdr:to>
    <xdr:sp macro="" textlink="">
      <xdr:nvSpPr>
        <xdr:cNvPr id="255" name="フローチャート: 判断 254"/>
        <xdr:cNvSpPr/>
      </xdr:nvSpPr>
      <xdr:spPr>
        <a:xfrm>
          <a:off x="15819120" y="98183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133985</xdr:rowOff>
    </xdr:from>
    <xdr:ext cx="736600" cy="264795"/>
    <xdr:sp macro="" textlink="">
      <xdr:nvSpPr>
        <xdr:cNvPr id="256" name="テキスト ボックス 255"/>
        <xdr:cNvSpPr txBox="1"/>
      </xdr:nvSpPr>
      <xdr:spPr>
        <a:xfrm>
          <a:off x="15483840" y="990663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52</xdr:row>
      <xdr:rowOff>65405</xdr:rowOff>
    </xdr:from>
    <xdr:to xmlns:xdr="http://schemas.openxmlformats.org/drawingml/2006/spreadsheetDrawing">
      <xdr:col>73</xdr:col>
      <xdr:colOff>180975</xdr:colOff>
      <xdr:row>53</xdr:row>
      <xdr:rowOff>6985</xdr:rowOff>
    </xdr:to>
    <xdr:cxnSp macro="">
      <xdr:nvCxnSpPr>
        <xdr:cNvPr id="257" name="直線コネクタ 256"/>
        <xdr:cNvCxnSpPr/>
      </xdr:nvCxnSpPr>
      <xdr:spPr>
        <a:xfrm>
          <a:off x="14069060" y="8980805"/>
          <a:ext cx="89916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45720</xdr:rowOff>
    </xdr:from>
    <xdr:to xmlns:xdr="http://schemas.openxmlformats.org/drawingml/2006/spreadsheetDrawing">
      <xdr:col>74</xdr:col>
      <xdr:colOff>31750</xdr:colOff>
      <xdr:row>57</xdr:row>
      <xdr:rowOff>149225</xdr:rowOff>
    </xdr:to>
    <xdr:sp macro="" textlink="">
      <xdr:nvSpPr>
        <xdr:cNvPr id="258" name="フローチャート: 判断 257"/>
        <xdr:cNvSpPr/>
      </xdr:nvSpPr>
      <xdr:spPr>
        <a:xfrm>
          <a:off x="14917420" y="981837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133985</xdr:rowOff>
    </xdr:from>
    <xdr:ext cx="762000" cy="264795"/>
    <xdr:sp macro="" textlink="">
      <xdr:nvSpPr>
        <xdr:cNvPr id="259" name="テキスト ボックス 258"/>
        <xdr:cNvSpPr txBox="1"/>
      </xdr:nvSpPr>
      <xdr:spPr>
        <a:xfrm>
          <a:off x="14584680" y="99066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52</xdr:row>
      <xdr:rowOff>65405</xdr:rowOff>
    </xdr:from>
    <xdr:to xmlns:xdr="http://schemas.openxmlformats.org/drawingml/2006/spreadsheetDrawing">
      <xdr:col>69</xdr:col>
      <xdr:colOff>92075</xdr:colOff>
      <xdr:row>52</xdr:row>
      <xdr:rowOff>129540</xdr:rowOff>
    </xdr:to>
    <xdr:cxnSp macro="">
      <xdr:nvCxnSpPr>
        <xdr:cNvPr id="260" name="直線コネクタ 259"/>
        <xdr:cNvCxnSpPr/>
      </xdr:nvCxnSpPr>
      <xdr:spPr>
        <a:xfrm flipV="1">
          <a:off x="13169900" y="8980805"/>
          <a:ext cx="8991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6985</xdr:rowOff>
    </xdr:from>
    <xdr:to xmlns:xdr="http://schemas.openxmlformats.org/drawingml/2006/spreadsheetDrawing">
      <xdr:col>69</xdr:col>
      <xdr:colOff>142875</xdr:colOff>
      <xdr:row>57</xdr:row>
      <xdr:rowOff>110490</xdr:rowOff>
    </xdr:to>
    <xdr:sp macro="" textlink="">
      <xdr:nvSpPr>
        <xdr:cNvPr id="261" name="フローチャート: 判断 260"/>
        <xdr:cNvSpPr/>
      </xdr:nvSpPr>
      <xdr:spPr>
        <a:xfrm>
          <a:off x="14018260" y="97796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94615</xdr:rowOff>
    </xdr:from>
    <xdr:ext cx="761365" cy="264160"/>
    <xdr:sp macro="" textlink="">
      <xdr:nvSpPr>
        <xdr:cNvPr id="262" name="テキスト ボックス 261"/>
        <xdr:cNvSpPr txBox="1"/>
      </xdr:nvSpPr>
      <xdr:spPr>
        <a:xfrm>
          <a:off x="13682980" y="98672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136525</xdr:rowOff>
    </xdr:from>
    <xdr:to xmlns:xdr="http://schemas.openxmlformats.org/drawingml/2006/spreadsheetDrawing">
      <xdr:col>65</xdr:col>
      <xdr:colOff>53975</xdr:colOff>
      <xdr:row>58</xdr:row>
      <xdr:rowOff>65405</xdr:rowOff>
    </xdr:to>
    <xdr:sp macro="" textlink="">
      <xdr:nvSpPr>
        <xdr:cNvPr id="263" name="フローチャート: 判断 262"/>
        <xdr:cNvSpPr/>
      </xdr:nvSpPr>
      <xdr:spPr>
        <a:xfrm>
          <a:off x="13116560" y="990917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48895</xdr:rowOff>
    </xdr:from>
    <xdr:ext cx="761365" cy="264795"/>
    <xdr:sp macro="" textlink="">
      <xdr:nvSpPr>
        <xdr:cNvPr id="264" name="テキスト ボックス 263"/>
        <xdr:cNvSpPr txBox="1"/>
      </xdr:nvSpPr>
      <xdr:spPr>
        <a:xfrm>
          <a:off x="12783820" y="99929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4795"/>
    <xdr:sp macro="" textlink="">
      <xdr:nvSpPr>
        <xdr:cNvPr id="265" name="テキスト ボックス 264"/>
        <xdr:cNvSpPr txBox="1"/>
      </xdr:nvSpPr>
      <xdr:spPr>
        <a:xfrm>
          <a:off x="1649984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4795"/>
    <xdr:sp macro="" textlink="">
      <xdr:nvSpPr>
        <xdr:cNvPr id="266" name="テキスト ボックス 265"/>
        <xdr:cNvSpPr txBox="1"/>
      </xdr:nvSpPr>
      <xdr:spPr>
        <a:xfrm>
          <a:off x="156514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4795"/>
    <xdr:sp macro="" textlink="">
      <xdr:nvSpPr>
        <xdr:cNvPr id="267" name="テキスト ボックス 266"/>
        <xdr:cNvSpPr txBox="1"/>
      </xdr:nvSpPr>
      <xdr:spPr>
        <a:xfrm>
          <a:off x="147497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4795"/>
    <xdr:sp macro="" textlink="">
      <xdr:nvSpPr>
        <xdr:cNvPr id="268" name="テキスト ボックス 267"/>
        <xdr:cNvSpPr txBox="1"/>
      </xdr:nvSpPr>
      <xdr:spPr>
        <a:xfrm>
          <a:off x="13850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64795"/>
    <xdr:sp macro="" textlink="">
      <xdr:nvSpPr>
        <xdr:cNvPr id="269" name="テキスト ボックス 268"/>
        <xdr:cNvSpPr txBox="1"/>
      </xdr:nvSpPr>
      <xdr:spPr>
        <a:xfrm>
          <a:off x="129489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32385</xdr:rowOff>
    </xdr:from>
    <xdr:to xmlns:xdr="http://schemas.openxmlformats.org/drawingml/2006/spreadsheetDrawing">
      <xdr:col>82</xdr:col>
      <xdr:colOff>158750</xdr:colOff>
      <xdr:row>53</xdr:row>
      <xdr:rowOff>136525</xdr:rowOff>
    </xdr:to>
    <xdr:sp macro="" textlink="">
      <xdr:nvSpPr>
        <xdr:cNvPr id="270" name="楕円 269"/>
        <xdr:cNvSpPr/>
      </xdr:nvSpPr>
      <xdr:spPr>
        <a:xfrm>
          <a:off x="16667480" y="91192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114300</xdr:rowOff>
    </xdr:from>
    <xdr:ext cx="761365" cy="264795"/>
    <xdr:sp macro="" textlink="">
      <xdr:nvSpPr>
        <xdr:cNvPr id="271" name="その他該当値テキスト"/>
        <xdr:cNvSpPr txBox="1"/>
      </xdr:nvSpPr>
      <xdr:spPr>
        <a:xfrm>
          <a:off x="16807180" y="90297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52</xdr:row>
      <xdr:rowOff>143510</xdr:rowOff>
    </xdr:from>
    <xdr:to xmlns:xdr="http://schemas.openxmlformats.org/drawingml/2006/spreadsheetDrawing">
      <xdr:col>78</xdr:col>
      <xdr:colOff>120650</xdr:colOff>
      <xdr:row>53</xdr:row>
      <xdr:rowOff>71120</xdr:rowOff>
    </xdr:to>
    <xdr:sp macro="" textlink="">
      <xdr:nvSpPr>
        <xdr:cNvPr id="272" name="楕円 271"/>
        <xdr:cNvSpPr/>
      </xdr:nvSpPr>
      <xdr:spPr>
        <a:xfrm>
          <a:off x="15819120" y="9058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81915</xdr:rowOff>
    </xdr:from>
    <xdr:ext cx="736600" cy="264795"/>
    <xdr:sp macro="" textlink="">
      <xdr:nvSpPr>
        <xdr:cNvPr id="273" name="テキスト ボックス 272"/>
        <xdr:cNvSpPr txBox="1"/>
      </xdr:nvSpPr>
      <xdr:spPr>
        <a:xfrm>
          <a:off x="15483840" y="882586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52</xdr:row>
      <xdr:rowOff>129540</xdr:rowOff>
    </xdr:from>
    <xdr:to xmlns:xdr="http://schemas.openxmlformats.org/drawingml/2006/spreadsheetDrawing">
      <xdr:col>74</xdr:col>
      <xdr:colOff>31750</xdr:colOff>
      <xdr:row>53</xdr:row>
      <xdr:rowOff>58420</xdr:rowOff>
    </xdr:to>
    <xdr:sp macro="" textlink="">
      <xdr:nvSpPr>
        <xdr:cNvPr id="274" name="楕円 273"/>
        <xdr:cNvSpPr/>
      </xdr:nvSpPr>
      <xdr:spPr>
        <a:xfrm>
          <a:off x="14917420" y="904494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51</xdr:row>
      <xdr:rowOff>68580</xdr:rowOff>
    </xdr:from>
    <xdr:ext cx="762000" cy="264795"/>
    <xdr:sp macro="" textlink="">
      <xdr:nvSpPr>
        <xdr:cNvPr id="275" name="テキスト ボックス 274"/>
        <xdr:cNvSpPr txBox="1"/>
      </xdr:nvSpPr>
      <xdr:spPr>
        <a:xfrm>
          <a:off x="14584680" y="8812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52</xdr:row>
      <xdr:rowOff>12700</xdr:rowOff>
    </xdr:from>
    <xdr:to xmlns:xdr="http://schemas.openxmlformats.org/drawingml/2006/spreadsheetDrawing">
      <xdr:col>69</xdr:col>
      <xdr:colOff>142875</xdr:colOff>
      <xdr:row>52</xdr:row>
      <xdr:rowOff>116840</xdr:rowOff>
    </xdr:to>
    <xdr:sp macro="" textlink="">
      <xdr:nvSpPr>
        <xdr:cNvPr id="276" name="楕円 275"/>
        <xdr:cNvSpPr/>
      </xdr:nvSpPr>
      <xdr:spPr>
        <a:xfrm>
          <a:off x="14018260" y="89281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50</xdr:row>
      <xdr:rowOff>127000</xdr:rowOff>
    </xdr:from>
    <xdr:ext cx="761365" cy="264160"/>
    <xdr:sp macro="" textlink="">
      <xdr:nvSpPr>
        <xdr:cNvPr id="277" name="テキスト ボックス 276"/>
        <xdr:cNvSpPr txBox="1"/>
      </xdr:nvSpPr>
      <xdr:spPr>
        <a:xfrm>
          <a:off x="13682980" y="869950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52</xdr:row>
      <xdr:rowOff>78105</xdr:rowOff>
    </xdr:from>
    <xdr:to xmlns:xdr="http://schemas.openxmlformats.org/drawingml/2006/spreadsheetDrawing">
      <xdr:col>65</xdr:col>
      <xdr:colOff>53975</xdr:colOff>
      <xdr:row>53</xdr:row>
      <xdr:rowOff>6985</xdr:rowOff>
    </xdr:to>
    <xdr:sp macro="" textlink="">
      <xdr:nvSpPr>
        <xdr:cNvPr id="278" name="楕円 277"/>
        <xdr:cNvSpPr/>
      </xdr:nvSpPr>
      <xdr:spPr>
        <a:xfrm>
          <a:off x="13116560" y="89935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51</xdr:row>
      <xdr:rowOff>16510</xdr:rowOff>
    </xdr:from>
    <xdr:ext cx="761365" cy="264795"/>
    <xdr:sp macro="" textlink="">
      <xdr:nvSpPr>
        <xdr:cNvPr id="279" name="テキスト ボックス 278"/>
        <xdr:cNvSpPr txBox="1"/>
      </xdr:nvSpPr>
      <xdr:spPr>
        <a:xfrm>
          <a:off x="12783820" y="87604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71120</xdr:rowOff>
    </xdr:from>
    <xdr:to xmlns:xdr="http://schemas.openxmlformats.org/drawingml/2006/spreadsheetDrawing">
      <xdr:col>85</xdr:col>
      <xdr:colOff>66675</xdr:colOff>
      <xdr:row>29</xdr:row>
      <xdr:rowOff>45720</xdr:rowOff>
    </xdr:to>
    <xdr:sp macro="" textlink="">
      <xdr:nvSpPr>
        <xdr:cNvPr id="280" name="正方形/長方形 279"/>
        <xdr:cNvSpPr/>
      </xdr:nvSpPr>
      <xdr:spPr>
        <a:xfrm>
          <a:off x="1260348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136525</xdr:rowOff>
    </xdr:from>
    <xdr:to xmlns:xdr="http://schemas.openxmlformats.org/drawingml/2006/spreadsheetDrawing">
      <xdr:col>93</xdr:col>
      <xdr:colOff>3175</xdr:colOff>
      <xdr:row>29</xdr:row>
      <xdr:rowOff>45720</xdr:rowOff>
    </xdr:to>
    <xdr:sp macro="" textlink="">
      <xdr:nvSpPr>
        <xdr:cNvPr id="281" name="正方形/長方形 280"/>
        <xdr:cNvSpPr/>
      </xdr:nvSpPr>
      <xdr:spPr>
        <a:xfrm>
          <a:off x="1729740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156210</xdr:rowOff>
    </xdr:from>
    <xdr:to xmlns:xdr="http://schemas.openxmlformats.org/drawingml/2006/spreadsheetDrawing">
      <xdr:col>93</xdr:col>
      <xdr:colOff>3175</xdr:colOff>
      <xdr:row>30</xdr:row>
      <xdr:rowOff>65405</xdr:rowOff>
    </xdr:to>
    <xdr:sp macro="" textlink="">
      <xdr:nvSpPr>
        <xdr:cNvPr id="282" name="正方形/長方形 281"/>
        <xdr:cNvSpPr/>
      </xdr:nvSpPr>
      <xdr:spPr>
        <a:xfrm>
          <a:off x="1729740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136525</xdr:rowOff>
    </xdr:from>
    <xdr:to xmlns:xdr="http://schemas.openxmlformats.org/drawingml/2006/spreadsheetDrawing">
      <xdr:col>100</xdr:col>
      <xdr:colOff>165100</xdr:colOff>
      <xdr:row>29</xdr:row>
      <xdr:rowOff>45720</xdr:rowOff>
    </xdr:to>
    <xdr:sp macro="" textlink="">
      <xdr:nvSpPr>
        <xdr:cNvPr id="283" name="正方形/長方形 282"/>
        <xdr:cNvSpPr/>
      </xdr:nvSpPr>
      <xdr:spPr>
        <a:xfrm>
          <a:off x="1900682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156210</xdr:rowOff>
    </xdr:from>
    <xdr:to xmlns:xdr="http://schemas.openxmlformats.org/drawingml/2006/spreadsheetDrawing">
      <xdr:col>100</xdr:col>
      <xdr:colOff>165100</xdr:colOff>
      <xdr:row>30</xdr:row>
      <xdr:rowOff>65405</xdr:rowOff>
    </xdr:to>
    <xdr:sp macro="" textlink="">
      <xdr:nvSpPr>
        <xdr:cNvPr id="284" name="正方形/長方形 283"/>
        <xdr:cNvSpPr/>
      </xdr:nvSpPr>
      <xdr:spPr>
        <a:xfrm>
          <a:off x="1900682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136525</xdr:rowOff>
    </xdr:from>
    <xdr:to xmlns:xdr="http://schemas.openxmlformats.org/drawingml/2006/spreadsheetDrawing">
      <xdr:col>109</xdr:col>
      <xdr:colOff>104775</xdr:colOff>
      <xdr:row>29</xdr:row>
      <xdr:rowOff>45720</xdr:rowOff>
    </xdr:to>
    <xdr:sp macro="" textlink="">
      <xdr:nvSpPr>
        <xdr:cNvPr id="285" name="正方形/長方形 284"/>
        <xdr:cNvSpPr/>
      </xdr:nvSpPr>
      <xdr:spPr>
        <a:xfrm>
          <a:off x="206400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156210</xdr:rowOff>
    </xdr:from>
    <xdr:to xmlns:xdr="http://schemas.openxmlformats.org/drawingml/2006/spreadsheetDrawing">
      <xdr:col>109</xdr:col>
      <xdr:colOff>104775</xdr:colOff>
      <xdr:row>30</xdr:row>
      <xdr:rowOff>65405</xdr:rowOff>
    </xdr:to>
    <xdr:sp macro="" textlink="">
      <xdr:nvSpPr>
        <xdr:cNvPr id="286" name="正方形/長方形 285"/>
        <xdr:cNvSpPr/>
      </xdr:nvSpPr>
      <xdr:spPr>
        <a:xfrm>
          <a:off x="206400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129540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129540</xdr:rowOff>
    </xdr:from>
    <xdr:to xmlns:xdr="http://schemas.openxmlformats.org/drawingml/2006/spreadsheetDrawing">
      <xdr:col>106</xdr:col>
      <xdr:colOff>69850</xdr:colOff>
      <xdr:row>32</xdr:row>
      <xdr:rowOff>38735</xdr:rowOff>
    </xdr:to>
    <xdr:sp macro="" textlink="">
      <xdr:nvSpPr>
        <xdr:cNvPr id="289" name="正方形/長方形 288"/>
        <xdr:cNvSpPr/>
      </xdr:nvSpPr>
      <xdr:spPr>
        <a:xfrm>
          <a:off x="1768348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104140</xdr:rowOff>
    </xdr:from>
    <xdr:to xmlns:xdr="http://schemas.openxmlformats.org/drawingml/2006/spreadsheetDrawing">
      <xdr:col>112</xdr:col>
      <xdr:colOff>177800</xdr:colOff>
      <xdr:row>43</xdr:row>
      <xdr:rowOff>123825</xdr:rowOff>
    </xdr:to>
    <xdr:sp macro="" textlink="" fLocksText="0">
      <xdr:nvSpPr>
        <xdr:cNvPr id="290" name="テキスト ボックス 289"/>
        <xdr:cNvSpPr txBox="1"/>
      </xdr:nvSpPr>
      <xdr:spPr>
        <a:xfrm>
          <a:off x="1772158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ごみ処理業務、し尿処理業務、学校給食業務等を一部事務組合への補助費等としていることで、補助費等の経常収支比率は類似団体</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平均を上回る状況にあるが、これに加えて令和</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2</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年度より公共下水道事業が特別会計から公営企業会計に移行し、公共下水道事業の公債費等に係る費用の繰出金も補助費等となり、類似団体</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平均を</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12.7</a:t>
          </a: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ポイント上回っている。</a:t>
          </a:r>
          <a:endParaRPr kumimoji="0" lang="ja-JP" altLang="ja-JP" sz="105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050" b="0" i="0" u="none" strike="noStrike" kern="0" cap="none" spc="0" normalizeH="0" baseline="0" noProof="0">
              <a:ln>
                <a:noFill/>
              </a:ln>
              <a:solidFill>
                <a:schemeClr val="tx1"/>
              </a:solidFill>
              <a:effectLst/>
              <a:uLnTx/>
              <a:uFillTx/>
              <a:latin typeface="ＭＳ ゴシック"/>
              <a:ea typeface="ＭＳ ゴシック"/>
              <a:cs typeface="+mn-cs"/>
            </a:rPr>
            <a:t>　また、</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ふるさとよしだ寄附金基金の充当額減少により、分子である補助費等の経常的経費充当一般財源が増加したが、分母である経常一般財源等収入額も増加し、分母の増加幅の方が大きかったため、補助費等の経常収支比率は令和</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0.4</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ポイント減少した。</a:t>
          </a:r>
          <a:endParaRPr kumimoji="0" lang="ja-JP" altLang="ja-JP" sz="105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oneCellAnchor>
    <xdr:from xmlns:xdr="http://schemas.openxmlformats.org/drawingml/2006/spreadsheetDrawing">
      <xdr:col>62</xdr:col>
      <xdr:colOff>6350</xdr:colOff>
      <xdr:row>29</xdr:row>
      <xdr:rowOff>110490</xdr:rowOff>
    </xdr:from>
    <xdr:ext cx="297815" cy="229870"/>
    <xdr:sp macro="" textlink="">
      <xdr:nvSpPr>
        <xdr:cNvPr id="291" name="テキスト ボックス 290"/>
        <xdr:cNvSpPr txBox="1"/>
      </xdr:nvSpPr>
      <xdr:spPr>
        <a:xfrm>
          <a:off x="12565380" y="5082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43180</xdr:rowOff>
    </xdr:from>
    <xdr:ext cx="507365" cy="264795"/>
    <xdr:sp macro="" textlink="">
      <xdr:nvSpPr>
        <xdr:cNvPr id="293" name="テキスト ボックス 292"/>
        <xdr:cNvSpPr txBox="1"/>
      </xdr:nvSpPr>
      <xdr:spPr>
        <a:xfrm>
          <a:off x="12087860" y="7415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71120</xdr:rowOff>
    </xdr:from>
    <xdr:to xmlns:xdr="http://schemas.openxmlformats.org/drawingml/2006/spreadsheetDrawing">
      <xdr:col>85</xdr:col>
      <xdr:colOff>66675</xdr:colOff>
      <xdr:row>41</xdr:row>
      <xdr:rowOff>71120</xdr:rowOff>
    </xdr:to>
    <xdr:cxnSp macro="">
      <xdr:nvCxnSpPr>
        <xdr:cNvPr id="294" name="直線コネクタ 293"/>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101600</xdr:rowOff>
    </xdr:from>
    <xdr:ext cx="507365" cy="264795"/>
    <xdr:sp macro="" textlink="">
      <xdr:nvSpPr>
        <xdr:cNvPr id="295" name="テキスト ボックス 294"/>
        <xdr:cNvSpPr txBox="1"/>
      </xdr:nvSpPr>
      <xdr:spPr>
        <a:xfrm>
          <a:off x="12087860" y="69596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129540</xdr:rowOff>
    </xdr:from>
    <xdr:to xmlns:xdr="http://schemas.openxmlformats.org/drawingml/2006/spreadsheetDrawing">
      <xdr:col>85</xdr:col>
      <xdr:colOff>66675</xdr:colOff>
      <xdr:row>38</xdr:row>
      <xdr:rowOff>129540</xdr:rowOff>
    </xdr:to>
    <xdr:cxnSp macro="">
      <xdr:nvCxnSpPr>
        <xdr:cNvPr id="296" name="直線コネクタ 295"/>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160020</xdr:rowOff>
    </xdr:from>
    <xdr:ext cx="507365" cy="264795"/>
    <xdr:sp macro="" textlink="">
      <xdr:nvSpPr>
        <xdr:cNvPr id="297" name="テキスト ボックス 296"/>
        <xdr:cNvSpPr txBox="1"/>
      </xdr:nvSpPr>
      <xdr:spPr>
        <a:xfrm>
          <a:off x="12087860" y="65036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43180</xdr:rowOff>
    </xdr:from>
    <xdr:ext cx="507365" cy="264795"/>
    <xdr:sp macro="" textlink="">
      <xdr:nvSpPr>
        <xdr:cNvPr id="299" name="テキスト ボックス 298"/>
        <xdr:cNvSpPr txBox="1"/>
      </xdr:nvSpPr>
      <xdr:spPr>
        <a:xfrm>
          <a:off x="12087860" y="60439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71120</xdr:rowOff>
    </xdr:from>
    <xdr:to xmlns:xdr="http://schemas.openxmlformats.org/drawingml/2006/spreadsheetDrawing">
      <xdr:col>85</xdr:col>
      <xdr:colOff>66675</xdr:colOff>
      <xdr:row>33</xdr:row>
      <xdr:rowOff>71120</xdr:rowOff>
    </xdr:to>
    <xdr:cxnSp macro="">
      <xdr:nvCxnSpPr>
        <xdr:cNvPr id="300" name="直線コネクタ 299"/>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101600</xdr:rowOff>
    </xdr:from>
    <xdr:ext cx="507365" cy="264795"/>
    <xdr:sp macro="" textlink="">
      <xdr:nvSpPr>
        <xdr:cNvPr id="301" name="テキスト ボックス 300"/>
        <xdr:cNvSpPr txBox="1"/>
      </xdr:nvSpPr>
      <xdr:spPr>
        <a:xfrm>
          <a:off x="12087860" y="55880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30</xdr:row>
      <xdr:rowOff>129540</xdr:rowOff>
    </xdr:to>
    <xdr:cxnSp macro="">
      <xdr:nvCxnSpPr>
        <xdr:cNvPr id="302" name="直線コネクタ 301"/>
        <xdr:cNvCxnSpPr/>
      </xdr:nvCxnSpPr>
      <xdr:spPr>
        <a:xfrm>
          <a:off x="1260348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60348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153035</xdr:rowOff>
    </xdr:from>
    <xdr:to xmlns:xdr="http://schemas.openxmlformats.org/drawingml/2006/spreadsheetDrawing">
      <xdr:col>82</xdr:col>
      <xdr:colOff>107950</xdr:colOff>
      <xdr:row>40</xdr:row>
      <xdr:rowOff>153035</xdr:rowOff>
    </xdr:to>
    <xdr:cxnSp macro="">
      <xdr:nvCxnSpPr>
        <xdr:cNvPr id="304" name="直線コネクタ 303"/>
        <xdr:cNvCxnSpPr/>
      </xdr:nvCxnSpPr>
      <xdr:spPr>
        <a:xfrm flipV="1">
          <a:off x="16718280" y="5982335"/>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124460</xdr:rowOff>
    </xdr:from>
    <xdr:ext cx="761365" cy="264795"/>
    <xdr:sp macro="" textlink="">
      <xdr:nvSpPr>
        <xdr:cNvPr id="305" name="補助費等最小値テキスト"/>
        <xdr:cNvSpPr txBox="1"/>
      </xdr:nvSpPr>
      <xdr:spPr>
        <a:xfrm>
          <a:off x="16807180" y="69824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153035</xdr:rowOff>
    </xdr:from>
    <xdr:to xmlns:xdr="http://schemas.openxmlformats.org/drawingml/2006/spreadsheetDrawing">
      <xdr:col>82</xdr:col>
      <xdr:colOff>196850</xdr:colOff>
      <xdr:row>40</xdr:row>
      <xdr:rowOff>153035</xdr:rowOff>
    </xdr:to>
    <xdr:cxnSp macro="">
      <xdr:nvCxnSpPr>
        <xdr:cNvPr id="306" name="直線コネクタ 305"/>
        <xdr:cNvCxnSpPr/>
      </xdr:nvCxnSpPr>
      <xdr:spPr>
        <a:xfrm>
          <a:off x="16629380" y="701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66675</xdr:rowOff>
    </xdr:from>
    <xdr:ext cx="761365" cy="264795"/>
    <xdr:sp macro="" textlink="">
      <xdr:nvSpPr>
        <xdr:cNvPr id="307" name="補助費等最大値テキスト"/>
        <xdr:cNvSpPr txBox="1"/>
      </xdr:nvSpPr>
      <xdr:spPr>
        <a:xfrm>
          <a:off x="16807180" y="57245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153035</xdr:rowOff>
    </xdr:from>
    <xdr:to xmlns:xdr="http://schemas.openxmlformats.org/drawingml/2006/spreadsheetDrawing">
      <xdr:col>82</xdr:col>
      <xdr:colOff>196850</xdr:colOff>
      <xdr:row>34</xdr:row>
      <xdr:rowOff>153035</xdr:rowOff>
    </xdr:to>
    <xdr:cxnSp macro="">
      <xdr:nvCxnSpPr>
        <xdr:cNvPr id="308" name="直線コネクタ 307"/>
        <xdr:cNvCxnSpPr/>
      </xdr:nvCxnSpPr>
      <xdr:spPr>
        <a:xfrm>
          <a:off x="16629380" y="598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153035</xdr:rowOff>
    </xdr:from>
    <xdr:to xmlns:xdr="http://schemas.openxmlformats.org/drawingml/2006/spreadsheetDrawing">
      <xdr:col>82</xdr:col>
      <xdr:colOff>107950</xdr:colOff>
      <xdr:row>40</xdr:row>
      <xdr:rowOff>171450</xdr:rowOff>
    </xdr:to>
    <xdr:cxnSp macro="">
      <xdr:nvCxnSpPr>
        <xdr:cNvPr id="309" name="直線コネクタ 308"/>
        <xdr:cNvCxnSpPr/>
      </xdr:nvCxnSpPr>
      <xdr:spPr>
        <a:xfrm flipV="1">
          <a:off x="15869920" y="7011035"/>
          <a:ext cx="8483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50165</xdr:rowOff>
    </xdr:from>
    <xdr:ext cx="761365" cy="264795"/>
    <xdr:sp macro="" textlink="">
      <xdr:nvSpPr>
        <xdr:cNvPr id="310" name="補助費等平均値テキスト"/>
        <xdr:cNvSpPr txBox="1"/>
      </xdr:nvSpPr>
      <xdr:spPr>
        <a:xfrm>
          <a:off x="16807180" y="622236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33655</xdr:rowOff>
    </xdr:from>
    <xdr:to xmlns:xdr="http://schemas.openxmlformats.org/drawingml/2006/spreadsheetDrawing">
      <xdr:col>82</xdr:col>
      <xdr:colOff>158750</xdr:colOff>
      <xdr:row>37</xdr:row>
      <xdr:rowOff>137795</xdr:rowOff>
    </xdr:to>
    <xdr:sp macro="" textlink="">
      <xdr:nvSpPr>
        <xdr:cNvPr id="311" name="フローチャート: 判断 310"/>
        <xdr:cNvSpPr/>
      </xdr:nvSpPr>
      <xdr:spPr>
        <a:xfrm>
          <a:off x="16667480" y="63773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171450</xdr:rowOff>
    </xdr:from>
    <xdr:to xmlns:xdr="http://schemas.openxmlformats.org/drawingml/2006/spreadsheetDrawing">
      <xdr:col>78</xdr:col>
      <xdr:colOff>69850</xdr:colOff>
      <xdr:row>41</xdr:row>
      <xdr:rowOff>33655</xdr:rowOff>
    </xdr:to>
    <xdr:cxnSp macro="">
      <xdr:nvCxnSpPr>
        <xdr:cNvPr id="312" name="直線コネクタ 311"/>
        <xdr:cNvCxnSpPr/>
      </xdr:nvCxnSpPr>
      <xdr:spPr>
        <a:xfrm flipV="1">
          <a:off x="14968220" y="7029450"/>
          <a:ext cx="901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157480</xdr:rowOff>
    </xdr:from>
    <xdr:to xmlns:xdr="http://schemas.openxmlformats.org/drawingml/2006/spreadsheetDrawing">
      <xdr:col>78</xdr:col>
      <xdr:colOff>120650</xdr:colOff>
      <xdr:row>37</xdr:row>
      <xdr:rowOff>86360</xdr:rowOff>
    </xdr:to>
    <xdr:sp macro="" textlink="">
      <xdr:nvSpPr>
        <xdr:cNvPr id="313" name="フローチャート: 判断 312"/>
        <xdr:cNvSpPr/>
      </xdr:nvSpPr>
      <xdr:spPr>
        <a:xfrm>
          <a:off x="15819120" y="6329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95885</xdr:rowOff>
    </xdr:from>
    <xdr:ext cx="736600" cy="265430"/>
    <xdr:sp macro="" textlink="">
      <xdr:nvSpPr>
        <xdr:cNvPr id="314" name="テキスト ボックス 313"/>
        <xdr:cNvSpPr txBox="1"/>
      </xdr:nvSpPr>
      <xdr:spPr>
        <a:xfrm>
          <a:off x="15483840" y="6096635"/>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111125</xdr:rowOff>
    </xdr:from>
    <xdr:to xmlns:xdr="http://schemas.openxmlformats.org/drawingml/2006/spreadsheetDrawing">
      <xdr:col>73</xdr:col>
      <xdr:colOff>180975</xdr:colOff>
      <xdr:row>41</xdr:row>
      <xdr:rowOff>33655</xdr:rowOff>
    </xdr:to>
    <xdr:cxnSp macro="">
      <xdr:nvCxnSpPr>
        <xdr:cNvPr id="315" name="直線コネクタ 314"/>
        <xdr:cNvCxnSpPr/>
      </xdr:nvCxnSpPr>
      <xdr:spPr>
        <a:xfrm>
          <a:off x="14069060" y="6969125"/>
          <a:ext cx="89916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143510</xdr:rowOff>
    </xdr:from>
    <xdr:to xmlns:xdr="http://schemas.openxmlformats.org/drawingml/2006/spreadsheetDrawing">
      <xdr:col>74</xdr:col>
      <xdr:colOff>31750</xdr:colOff>
      <xdr:row>37</xdr:row>
      <xdr:rowOff>71755</xdr:rowOff>
    </xdr:to>
    <xdr:sp macro="" textlink="">
      <xdr:nvSpPr>
        <xdr:cNvPr id="316" name="フローチャート: 判断 315"/>
        <xdr:cNvSpPr/>
      </xdr:nvSpPr>
      <xdr:spPr>
        <a:xfrm>
          <a:off x="14917420" y="631571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82550</xdr:rowOff>
    </xdr:from>
    <xdr:ext cx="762000" cy="264795"/>
    <xdr:sp macro="" textlink="">
      <xdr:nvSpPr>
        <xdr:cNvPr id="317" name="テキスト ボックス 316"/>
        <xdr:cNvSpPr txBox="1"/>
      </xdr:nvSpPr>
      <xdr:spPr>
        <a:xfrm>
          <a:off x="14584680" y="60833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111125</xdr:rowOff>
    </xdr:from>
    <xdr:to xmlns:xdr="http://schemas.openxmlformats.org/drawingml/2006/spreadsheetDrawing">
      <xdr:col>69</xdr:col>
      <xdr:colOff>92075</xdr:colOff>
      <xdr:row>41</xdr:row>
      <xdr:rowOff>62230</xdr:rowOff>
    </xdr:to>
    <xdr:cxnSp macro="">
      <xdr:nvCxnSpPr>
        <xdr:cNvPr id="318" name="直線コネクタ 317"/>
        <xdr:cNvCxnSpPr/>
      </xdr:nvCxnSpPr>
      <xdr:spPr>
        <a:xfrm flipV="1">
          <a:off x="13169900" y="6969125"/>
          <a:ext cx="89916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124460</xdr:rowOff>
    </xdr:from>
    <xdr:to xmlns:xdr="http://schemas.openxmlformats.org/drawingml/2006/spreadsheetDrawing">
      <xdr:col>69</xdr:col>
      <xdr:colOff>142875</xdr:colOff>
      <xdr:row>37</xdr:row>
      <xdr:rowOff>53340</xdr:rowOff>
    </xdr:to>
    <xdr:sp macro="" textlink="">
      <xdr:nvSpPr>
        <xdr:cNvPr id="319" name="フローチャート: 判断 318"/>
        <xdr:cNvSpPr/>
      </xdr:nvSpPr>
      <xdr:spPr>
        <a:xfrm>
          <a:off x="14018260" y="6296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64135</xdr:rowOff>
    </xdr:from>
    <xdr:ext cx="761365" cy="264795"/>
    <xdr:sp macro="" textlink="">
      <xdr:nvSpPr>
        <xdr:cNvPr id="320" name="テキスト ボックス 319"/>
        <xdr:cNvSpPr txBox="1"/>
      </xdr:nvSpPr>
      <xdr:spPr>
        <a:xfrm>
          <a:off x="13682980" y="60648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104775</xdr:rowOff>
    </xdr:to>
    <xdr:sp macro="" textlink="">
      <xdr:nvSpPr>
        <xdr:cNvPr id="321" name="フローチャート: 判断 320"/>
        <xdr:cNvSpPr/>
      </xdr:nvSpPr>
      <xdr:spPr>
        <a:xfrm>
          <a:off x="13116560" y="634428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114935</xdr:rowOff>
    </xdr:from>
    <xdr:ext cx="761365" cy="264795"/>
    <xdr:sp macro="" textlink="">
      <xdr:nvSpPr>
        <xdr:cNvPr id="322" name="テキスト ボックス 321"/>
        <xdr:cNvSpPr txBox="1"/>
      </xdr:nvSpPr>
      <xdr:spPr>
        <a:xfrm>
          <a:off x="12783820" y="61156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4795"/>
    <xdr:sp macro="" textlink="">
      <xdr:nvSpPr>
        <xdr:cNvPr id="323" name="テキスト ボックス 322"/>
        <xdr:cNvSpPr txBox="1"/>
      </xdr:nvSpPr>
      <xdr:spPr>
        <a:xfrm>
          <a:off x="1649984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64795"/>
    <xdr:sp macro="" textlink="">
      <xdr:nvSpPr>
        <xdr:cNvPr id="324" name="テキスト ボックス 323"/>
        <xdr:cNvSpPr txBox="1"/>
      </xdr:nvSpPr>
      <xdr:spPr>
        <a:xfrm>
          <a:off x="156514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64795"/>
    <xdr:sp macro="" textlink="">
      <xdr:nvSpPr>
        <xdr:cNvPr id="325" name="テキスト ボックス 324"/>
        <xdr:cNvSpPr txBox="1"/>
      </xdr:nvSpPr>
      <xdr:spPr>
        <a:xfrm>
          <a:off x="147497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4795"/>
    <xdr:sp macro="" textlink="">
      <xdr:nvSpPr>
        <xdr:cNvPr id="326" name="テキスト ボックス 325"/>
        <xdr:cNvSpPr txBox="1"/>
      </xdr:nvSpPr>
      <xdr:spPr>
        <a:xfrm>
          <a:off x="13850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64795"/>
    <xdr:sp macro="" textlink="">
      <xdr:nvSpPr>
        <xdr:cNvPr id="327" name="テキスト ボックス 326"/>
        <xdr:cNvSpPr txBox="1"/>
      </xdr:nvSpPr>
      <xdr:spPr>
        <a:xfrm>
          <a:off x="129489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101600</xdr:rowOff>
    </xdr:from>
    <xdr:to xmlns:xdr="http://schemas.openxmlformats.org/drawingml/2006/spreadsheetDrawing">
      <xdr:col>82</xdr:col>
      <xdr:colOff>158750</xdr:colOff>
      <xdr:row>41</xdr:row>
      <xdr:rowOff>29845</xdr:rowOff>
    </xdr:to>
    <xdr:sp macro="" textlink="">
      <xdr:nvSpPr>
        <xdr:cNvPr id="328" name="楕円 327"/>
        <xdr:cNvSpPr/>
      </xdr:nvSpPr>
      <xdr:spPr>
        <a:xfrm>
          <a:off x="16667480" y="6959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8255</xdr:rowOff>
    </xdr:from>
    <xdr:ext cx="761365" cy="264795"/>
    <xdr:sp macro="" textlink="">
      <xdr:nvSpPr>
        <xdr:cNvPr id="329" name="補助費等該当値テキスト"/>
        <xdr:cNvSpPr txBox="1"/>
      </xdr:nvSpPr>
      <xdr:spPr>
        <a:xfrm>
          <a:off x="16807180" y="686625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120650</xdr:rowOff>
    </xdr:from>
    <xdr:to xmlns:xdr="http://schemas.openxmlformats.org/drawingml/2006/spreadsheetDrawing">
      <xdr:col>78</xdr:col>
      <xdr:colOff>120650</xdr:colOff>
      <xdr:row>41</xdr:row>
      <xdr:rowOff>48260</xdr:rowOff>
    </xdr:to>
    <xdr:sp macro="" textlink="">
      <xdr:nvSpPr>
        <xdr:cNvPr id="330" name="楕円 329"/>
        <xdr:cNvSpPr/>
      </xdr:nvSpPr>
      <xdr:spPr>
        <a:xfrm>
          <a:off x="15819120" y="6978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33020</xdr:rowOff>
    </xdr:from>
    <xdr:ext cx="736600" cy="264160"/>
    <xdr:sp macro="" textlink="">
      <xdr:nvSpPr>
        <xdr:cNvPr id="331" name="テキスト ボックス 330"/>
        <xdr:cNvSpPr txBox="1"/>
      </xdr:nvSpPr>
      <xdr:spPr>
        <a:xfrm>
          <a:off x="15483840" y="706247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157480</xdr:rowOff>
    </xdr:from>
    <xdr:to xmlns:xdr="http://schemas.openxmlformats.org/drawingml/2006/spreadsheetDrawing">
      <xdr:col>74</xdr:col>
      <xdr:colOff>31750</xdr:colOff>
      <xdr:row>41</xdr:row>
      <xdr:rowOff>86360</xdr:rowOff>
    </xdr:to>
    <xdr:sp macro="" textlink="">
      <xdr:nvSpPr>
        <xdr:cNvPr id="332" name="楕円 331"/>
        <xdr:cNvSpPr/>
      </xdr:nvSpPr>
      <xdr:spPr>
        <a:xfrm>
          <a:off x="14917420" y="701548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69850</xdr:rowOff>
    </xdr:from>
    <xdr:ext cx="762000" cy="264160"/>
    <xdr:sp macro="" textlink="">
      <xdr:nvSpPr>
        <xdr:cNvPr id="333" name="テキスト ボックス 332"/>
        <xdr:cNvSpPr txBox="1"/>
      </xdr:nvSpPr>
      <xdr:spPr>
        <a:xfrm>
          <a:off x="14584680" y="70993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59055</xdr:rowOff>
    </xdr:from>
    <xdr:to xmlns:xdr="http://schemas.openxmlformats.org/drawingml/2006/spreadsheetDrawing">
      <xdr:col>69</xdr:col>
      <xdr:colOff>142875</xdr:colOff>
      <xdr:row>40</xdr:row>
      <xdr:rowOff>162560</xdr:rowOff>
    </xdr:to>
    <xdr:sp macro="" textlink="">
      <xdr:nvSpPr>
        <xdr:cNvPr id="334" name="楕円 333"/>
        <xdr:cNvSpPr/>
      </xdr:nvSpPr>
      <xdr:spPr>
        <a:xfrm>
          <a:off x="14018260" y="69170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147320</xdr:rowOff>
    </xdr:from>
    <xdr:ext cx="761365" cy="264160"/>
    <xdr:sp macro="" textlink="">
      <xdr:nvSpPr>
        <xdr:cNvPr id="335" name="テキスト ボックス 334"/>
        <xdr:cNvSpPr txBox="1"/>
      </xdr:nvSpPr>
      <xdr:spPr>
        <a:xfrm>
          <a:off x="13682980" y="700532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41</xdr:row>
      <xdr:rowOff>10160</xdr:rowOff>
    </xdr:from>
    <xdr:to xmlns:xdr="http://schemas.openxmlformats.org/drawingml/2006/spreadsheetDrawing">
      <xdr:col>65</xdr:col>
      <xdr:colOff>53975</xdr:colOff>
      <xdr:row>41</xdr:row>
      <xdr:rowOff>114300</xdr:rowOff>
    </xdr:to>
    <xdr:sp macro="" textlink="">
      <xdr:nvSpPr>
        <xdr:cNvPr id="336" name="楕円 335"/>
        <xdr:cNvSpPr/>
      </xdr:nvSpPr>
      <xdr:spPr>
        <a:xfrm>
          <a:off x="13116560" y="703961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99060</xdr:rowOff>
    </xdr:from>
    <xdr:ext cx="761365" cy="264795"/>
    <xdr:sp macro="" textlink="">
      <xdr:nvSpPr>
        <xdr:cNvPr id="337" name="テキスト ボックス 336"/>
        <xdr:cNvSpPr txBox="1"/>
      </xdr:nvSpPr>
      <xdr:spPr>
        <a:xfrm>
          <a:off x="12783820" y="71285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38" name="正方形/長方形 337"/>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39" name="正方形/長方形 338"/>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65405</xdr:rowOff>
    </xdr:to>
    <xdr:sp macro="" textlink="">
      <xdr:nvSpPr>
        <xdr:cNvPr id="340" name="正方形/長方形 339"/>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41" name="正方形/長方形 340"/>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65405</xdr:rowOff>
    </xdr:to>
    <xdr:sp macro="" textlink="">
      <xdr:nvSpPr>
        <xdr:cNvPr id="342" name="正方形/長方形 341"/>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43" name="正方形/長方形 342"/>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65405</xdr:rowOff>
    </xdr:to>
    <xdr:sp macro="" textlink="">
      <xdr:nvSpPr>
        <xdr:cNvPr id="344" name="正方形/長方形 343"/>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47" name="正方形/長方形 346"/>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48" name="テキスト ボックス 347"/>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29</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年度から「津波防災まちづくり」により実施した事業に活用した起債の元金償還が始まったため、公債費が大きく増加となっていたが、地方債管理原則（当年度借入額－当年度緊急防災・減災事業債借入額＜当年度元金償還額）に基づき事業を実施し地方債残高の削減に努めてきたことから、平成</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30</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年度をピークに数値は減少</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傾向にある。　　</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年度に津波避難タワー設置事業に係る償還が一部終了したことにより、令和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1.4</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ポイントの減少となった。</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110490</xdr:rowOff>
    </xdr:from>
    <xdr:ext cx="297815" cy="229870"/>
    <xdr:sp macro="" textlink="">
      <xdr:nvSpPr>
        <xdr:cNvPr id="349" name="テキスト ボックス 348"/>
        <xdr:cNvSpPr txBox="1"/>
      </xdr:nvSpPr>
      <xdr:spPr>
        <a:xfrm>
          <a:off x="73152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8000" cy="264795"/>
    <xdr:sp macro="" textlink="">
      <xdr:nvSpPr>
        <xdr:cNvPr id="351" name="テキスト ボックス 350"/>
        <xdr:cNvSpPr txBox="1"/>
      </xdr:nvSpPr>
      <xdr:spPr>
        <a:xfrm>
          <a:off x="256540" y="14273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71120</xdr:rowOff>
    </xdr:from>
    <xdr:to xmlns:xdr="http://schemas.openxmlformats.org/drawingml/2006/spreadsheetDrawing">
      <xdr:col>26</xdr:col>
      <xdr:colOff>184150</xdr:colOff>
      <xdr:row>81</xdr:row>
      <xdr:rowOff>71120</xdr:rowOff>
    </xdr:to>
    <xdr:cxnSp macro="">
      <xdr:nvCxnSpPr>
        <xdr:cNvPr id="352" name="直線コネクタ 351"/>
        <xdr:cNvCxnSpPr/>
      </xdr:nvCxnSpPr>
      <xdr:spPr>
        <a:xfrm>
          <a:off x="76962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101600</xdr:rowOff>
    </xdr:from>
    <xdr:ext cx="508000" cy="264795"/>
    <xdr:sp macro="" textlink="">
      <xdr:nvSpPr>
        <xdr:cNvPr id="353" name="テキスト ボックス 352"/>
        <xdr:cNvSpPr txBox="1"/>
      </xdr:nvSpPr>
      <xdr:spPr>
        <a:xfrm>
          <a:off x="256540" y="138176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129540</xdr:rowOff>
    </xdr:from>
    <xdr:to xmlns:xdr="http://schemas.openxmlformats.org/drawingml/2006/spreadsheetDrawing">
      <xdr:col>26</xdr:col>
      <xdr:colOff>184150</xdr:colOff>
      <xdr:row>78</xdr:row>
      <xdr:rowOff>129540</xdr:rowOff>
    </xdr:to>
    <xdr:cxnSp macro="">
      <xdr:nvCxnSpPr>
        <xdr:cNvPr id="354" name="直線コネクタ 353"/>
        <xdr:cNvCxnSpPr/>
      </xdr:nvCxnSpPr>
      <xdr:spPr>
        <a:xfrm>
          <a:off x="76962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160020</xdr:rowOff>
    </xdr:from>
    <xdr:ext cx="508000" cy="264795"/>
    <xdr:sp macro="" textlink="">
      <xdr:nvSpPr>
        <xdr:cNvPr id="355" name="テキスト ボックス 354"/>
        <xdr:cNvSpPr txBox="1"/>
      </xdr:nvSpPr>
      <xdr:spPr>
        <a:xfrm>
          <a:off x="256540" y="133616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43180</xdr:rowOff>
    </xdr:from>
    <xdr:ext cx="508000" cy="264795"/>
    <xdr:sp macro="" textlink="">
      <xdr:nvSpPr>
        <xdr:cNvPr id="357" name="テキスト ボックス 356"/>
        <xdr:cNvSpPr txBox="1"/>
      </xdr:nvSpPr>
      <xdr:spPr>
        <a:xfrm>
          <a:off x="256540" y="129019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71120</xdr:rowOff>
    </xdr:from>
    <xdr:to xmlns:xdr="http://schemas.openxmlformats.org/drawingml/2006/spreadsheetDrawing">
      <xdr:col>26</xdr:col>
      <xdr:colOff>184150</xdr:colOff>
      <xdr:row>73</xdr:row>
      <xdr:rowOff>71120</xdr:rowOff>
    </xdr:to>
    <xdr:cxnSp macro="">
      <xdr:nvCxnSpPr>
        <xdr:cNvPr id="358" name="直線コネクタ 357"/>
        <xdr:cNvCxnSpPr/>
      </xdr:nvCxnSpPr>
      <xdr:spPr>
        <a:xfrm>
          <a:off x="76962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101600</xdr:rowOff>
    </xdr:from>
    <xdr:ext cx="508000" cy="264795"/>
    <xdr:sp macro="" textlink="">
      <xdr:nvSpPr>
        <xdr:cNvPr id="359" name="テキスト ボックス 358"/>
        <xdr:cNvSpPr txBox="1"/>
      </xdr:nvSpPr>
      <xdr:spPr>
        <a:xfrm>
          <a:off x="256540" y="124460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60" name="直線コネクタ 359"/>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160020</xdr:rowOff>
    </xdr:from>
    <xdr:ext cx="508000" cy="264795"/>
    <xdr:sp macro="" textlink="">
      <xdr:nvSpPr>
        <xdr:cNvPr id="361" name="テキスト ボックス 360"/>
        <xdr:cNvSpPr txBox="1"/>
      </xdr:nvSpPr>
      <xdr:spPr>
        <a:xfrm>
          <a:off x="256540" y="11990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144145</xdr:rowOff>
    </xdr:from>
    <xdr:to xmlns:xdr="http://schemas.openxmlformats.org/drawingml/2006/spreadsheetDrawing">
      <xdr:col>24</xdr:col>
      <xdr:colOff>25400</xdr:colOff>
      <xdr:row>81</xdr:row>
      <xdr:rowOff>109220</xdr:rowOff>
    </xdr:to>
    <xdr:cxnSp macro="">
      <xdr:nvCxnSpPr>
        <xdr:cNvPr id="363" name="直線コネクタ 362"/>
        <xdr:cNvCxnSpPr/>
      </xdr:nvCxnSpPr>
      <xdr:spPr>
        <a:xfrm flipV="1">
          <a:off x="4886960" y="12488545"/>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80645</xdr:rowOff>
    </xdr:from>
    <xdr:ext cx="761365" cy="264795"/>
    <xdr:sp macro="" textlink="">
      <xdr:nvSpPr>
        <xdr:cNvPr id="364" name="公債費最小値テキスト"/>
        <xdr:cNvSpPr txBox="1"/>
      </xdr:nvSpPr>
      <xdr:spPr>
        <a:xfrm>
          <a:off x="4975860" y="139680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109220</xdr:rowOff>
    </xdr:from>
    <xdr:to xmlns:xdr="http://schemas.openxmlformats.org/drawingml/2006/spreadsheetDrawing">
      <xdr:col>24</xdr:col>
      <xdr:colOff>114300</xdr:colOff>
      <xdr:row>81</xdr:row>
      <xdr:rowOff>109220</xdr:rowOff>
    </xdr:to>
    <xdr:cxnSp macro="">
      <xdr:nvCxnSpPr>
        <xdr:cNvPr id="365" name="直線コネクタ 364"/>
        <xdr:cNvCxnSpPr/>
      </xdr:nvCxnSpPr>
      <xdr:spPr>
        <a:xfrm>
          <a:off x="4795520" y="139966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57150</xdr:rowOff>
    </xdr:from>
    <xdr:ext cx="761365" cy="264795"/>
    <xdr:sp macro="" textlink="">
      <xdr:nvSpPr>
        <xdr:cNvPr id="366" name="公債費最大値テキスト"/>
        <xdr:cNvSpPr txBox="1"/>
      </xdr:nvSpPr>
      <xdr:spPr>
        <a:xfrm>
          <a:off x="4975860" y="122301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144145</xdr:rowOff>
    </xdr:from>
    <xdr:to xmlns:xdr="http://schemas.openxmlformats.org/drawingml/2006/spreadsheetDrawing">
      <xdr:col>24</xdr:col>
      <xdr:colOff>114300</xdr:colOff>
      <xdr:row>72</xdr:row>
      <xdr:rowOff>144145</xdr:rowOff>
    </xdr:to>
    <xdr:cxnSp macro="">
      <xdr:nvCxnSpPr>
        <xdr:cNvPr id="367" name="直線コネクタ 366"/>
        <xdr:cNvCxnSpPr/>
      </xdr:nvCxnSpPr>
      <xdr:spPr>
        <a:xfrm>
          <a:off x="4795520" y="1248854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127000</xdr:rowOff>
    </xdr:from>
    <xdr:to xmlns:xdr="http://schemas.openxmlformats.org/drawingml/2006/spreadsheetDrawing">
      <xdr:col>24</xdr:col>
      <xdr:colOff>25400</xdr:colOff>
      <xdr:row>78</xdr:row>
      <xdr:rowOff>83185</xdr:rowOff>
    </xdr:to>
    <xdr:cxnSp macro="">
      <xdr:nvCxnSpPr>
        <xdr:cNvPr id="368" name="直線コネクタ 367"/>
        <xdr:cNvCxnSpPr/>
      </xdr:nvCxnSpPr>
      <xdr:spPr>
        <a:xfrm flipV="1">
          <a:off x="4036060" y="13328650"/>
          <a:ext cx="8509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109220</xdr:rowOff>
    </xdr:from>
    <xdr:ext cx="761365" cy="264160"/>
    <xdr:sp macro="" textlink="">
      <xdr:nvSpPr>
        <xdr:cNvPr id="369" name="公債費平均値テキスト"/>
        <xdr:cNvSpPr txBox="1"/>
      </xdr:nvSpPr>
      <xdr:spPr>
        <a:xfrm>
          <a:off x="4975860" y="12967970"/>
          <a:ext cx="7613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92075</xdr:rowOff>
    </xdr:from>
    <xdr:to xmlns:xdr="http://schemas.openxmlformats.org/drawingml/2006/spreadsheetDrawing">
      <xdr:col>24</xdr:col>
      <xdr:colOff>76200</xdr:colOff>
      <xdr:row>77</xdr:row>
      <xdr:rowOff>20955</xdr:rowOff>
    </xdr:to>
    <xdr:sp macro="" textlink="">
      <xdr:nvSpPr>
        <xdr:cNvPr id="370" name="フローチャート: 判断 369"/>
        <xdr:cNvSpPr/>
      </xdr:nvSpPr>
      <xdr:spPr>
        <a:xfrm>
          <a:off x="4833620" y="1312227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83185</xdr:rowOff>
    </xdr:from>
    <xdr:to xmlns:xdr="http://schemas.openxmlformats.org/drawingml/2006/spreadsheetDrawing">
      <xdr:col>19</xdr:col>
      <xdr:colOff>187325</xdr:colOff>
      <xdr:row>78</xdr:row>
      <xdr:rowOff>158115</xdr:rowOff>
    </xdr:to>
    <xdr:cxnSp macro="">
      <xdr:nvCxnSpPr>
        <xdr:cNvPr id="371" name="直線コネクタ 370"/>
        <xdr:cNvCxnSpPr/>
      </xdr:nvCxnSpPr>
      <xdr:spPr>
        <a:xfrm flipV="1">
          <a:off x="3136900" y="13456285"/>
          <a:ext cx="8991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157480</xdr:rowOff>
    </xdr:from>
    <xdr:to xmlns:xdr="http://schemas.openxmlformats.org/drawingml/2006/spreadsheetDrawing">
      <xdr:col>20</xdr:col>
      <xdr:colOff>38100</xdr:colOff>
      <xdr:row>77</xdr:row>
      <xdr:rowOff>86360</xdr:rowOff>
    </xdr:to>
    <xdr:sp macro="" textlink="">
      <xdr:nvSpPr>
        <xdr:cNvPr id="372" name="フローチャート: 判断 371"/>
        <xdr:cNvSpPr/>
      </xdr:nvSpPr>
      <xdr:spPr>
        <a:xfrm>
          <a:off x="3985260" y="13187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95885</xdr:rowOff>
    </xdr:from>
    <xdr:ext cx="735965" cy="265430"/>
    <xdr:sp macro="" textlink="">
      <xdr:nvSpPr>
        <xdr:cNvPr id="373" name="テキスト ボックス 372"/>
        <xdr:cNvSpPr txBox="1"/>
      </xdr:nvSpPr>
      <xdr:spPr>
        <a:xfrm>
          <a:off x="3652520" y="12954635"/>
          <a:ext cx="7359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45720</xdr:rowOff>
    </xdr:from>
    <xdr:to xmlns:xdr="http://schemas.openxmlformats.org/drawingml/2006/spreadsheetDrawing">
      <xdr:col>15</xdr:col>
      <xdr:colOff>98425</xdr:colOff>
      <xdr:row>78</xdr:row>
      <xdr:rowOff>158115</xdr:rowOff>
    </xdr:to>
    <xdr:cxnSp macro="">
      <xdr:nvCxnSpPr>
        <xdr:cNvPr id="374" name="直線コネクタ 373"/>
        <xdr:cNvCxnSpPr/>
      </xdr:nvCxnSpPr>
      <xdr:spPr>
        <a:xfrm>
          <a:off x="2237740" y="13418820"/>
          <a:ext cx="8991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47625</xdr:rowOff>
    </xdr:from>
    <xdr:to xmlns:xdr="http://schemas.openxmlformats.org/drawingml/2006/spreadsheetDrawing">
      <xdr:col>15</xdr:col>
      <xdr:colOff>149225</xdr:colOff>
      <xdr:row>77</xdr:row>
      <xdr:rowOff>151130</xdr:rowOff>
    </xdr:to>
    <xdr:sp macro="" textlink="">
      <xdr:nvSpPr>
        <xdr:cNvPr id="375" name="フローチャート: 判断 374"/>
        <xdr:cNvSpPr/>
      </xdr:nvSpPr>
      <xdr:spPr>
        <a:xfrm>
          <a:off x="3086100" y="132492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161925</xdr:rowOff>
    </xdr:from>
    <xdr:ext cx="761365" cy="264795"/>
    <xdr:sp macro="" textlink="">
      <xdr:nvSpPr>
        <xdr:cNvPr id="376" name="テキスト ボックス 375"/>
        <xdr:cNvSpPr txBox="1"/>
      </xdr:nvSpPr>
      <xdr:spPr>
        <a:xfrm>
          <a:off x="2750820" y="1302067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45720</xdr:rowOff>
    </xdr:from>
    <xdr:to xmlns:xdr="http://schemas.openxmlformats.org/drawingml/2006/spreadsheetDrawing">
      <xdr:col>11</xdr:col>
      <xdr:colOff>9525</xdr:colOff>
      <xdr:row>78</xdr:row>
      <xdr:rowOff>102235</xdr:rowOff>
    </xdr:to>
    <xdr:cxnSp macro="">
      <xdr:nvCxnSpPr>
        <xdr:cNvPr id="377" name="直線コネクタ 376"/>
        <xdr:cNvCxnSpPr/>
      </xdr:nvCxnSpPr>
      <xdr:spPr>
        <a:xfrm flipV="1">
          <a:off x="1336040" y="13418820"/>
          <a:ext cx="9017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147955</xdr:rowOff>
    </xdr:from>
    <xdr:to xmlns:xdr="http://schemas.openxmlformats.org/drawingml/2006/spreadsheetDrawing">
      <xdr:col>11</xdr:col>
      <xdr:colOff>60325</xdr:colOff>
      <xdr:row>77</xdr:row>
      <xdr:rowOff>76835</xdr:rowOff>
    </xdr:to>
    <xdr:sp macro="" textlink="">
      <xdr:nvSpPr>
        <xdr:cNvPr id="378" name="フローチャート: 判断 377"/>
        <xdr:cNvSpPr/>
      </xdr:nvSpPr>
      <xdr:spPr>
        <a:xfrm>
          <a:off x="2184400" y="1317815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86995</xdr:rowOff>
    </xdr:from>
    <xdr:ext cx="761365" cy="264795"/>
    <xdr:sp macro="" textlink="">
      <xdr:nvSpPr>
        <xdr:cNvPr id="379" name="テキスト ボックス 378"/>
        <xdr:cNvSpPr txBox="1"/>
      </xdr:nvSpPr>
      <xdr:spPr>
        <a:xfrm>
          <a:off x="1851660" y="1294574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157480</xdr:rowOff>
    </xdr:from>
    <xdr:to xmlns:xdr="http://schemas.openxmlformats.org/drawingml/2006/spreadsheetDrawing">
      <xdr:col>6</xdr:col>
      <xdr:colOff>171450</xdr:colOff>
      <xdr:row>77</xdr:row>
      <xdr:rowOff>86360</xdr:rowOff>
    </xdr:to>
    <xdr:sp macro="" textlink="">
      <xdr:nvSpPr>
        <xdr:cNvPr id="380" name="フローチャート: 判断 379"/>
        <xdr:cNvSpPr/>
      </xdr:nvSpPr>
      <xdr:spPr>
        <a:xfrm>
          <a:off x="1285240" y="13187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95885</xdr:rowOff>
    </xdr:from>
    <xdr:ext cx="762000" cy="265430"/>
    <xdr:sp macro="" textlink="">
      <xdr:nvSpPr>
        <xdr:cNvPr id="381" name="テキスト ボックス 380"/>
        <xdr:cNvSpPr txBox="1"/>
      </xdr:nvSpPr>
      <xdr:spPr>
        <a:xfrm>
          <a:off x="949960" y="12954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64795"/>
    <xdr:sp macro="" textlink="">
      <xdr:nvSpPr>
        <xdr:cNvPr id="382" name="テキスト ボックス 381"/>
        <xdr:cNvSpPr txBox="1"/>
      </xdr:nvSpPr>
      <xdr:spPr>
        <a:xfrm>
          <a:off x="46685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4795"/>
    <xdr:sp macro="" textlink="">
      <xdr:nvSpPr>
        <xdr:cNvPr id="383" name="テキスト ボックス 382"/>
        <xdr:cNvSpPr txBox="1"/>
      </xdr:nvSpPr>
      <xdr:spPr>
        <a:xfrm>
          <a:off x="3817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4795"/>
    <xdr:sp macro="" textlink="">
      <xdr:nvSpPr>
        <xdr:cNvPr id="384" name="テキスト ボックス 383"/>
        <xdr:cNvSpPr txBox="1"/>
      </xdr:nvSpPr>
      <xdr:spPr>
        <a:xfrm>
          <a:off x="291846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64795"/>
    <xdr:sp macro="" textlink="">
      <xdr:nvSpPr>
        <xdr:cNvPr id="385" name="テキスト ボックス 384"/>
        <xdr:cNvSpPr txBox="1"/>
      </xdr:nvSpPr>
      <xdr:spPr>
        <a:xfrm>
          <a:off x="201676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64795"/>
    <xdr:sp macro="" textlink="">
      <xdr:nvSpPr>
        <xdr:cNvPr id="386" name="テキスト ボックス 385"/>
        <xdr:cNvSpPr txBox="1"/>
      </xdr:nvSpPr>
      <xdr:spPr>
        <a:xfrm>
          <a:off x="111760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75565</xdr:rowOff>
    </xdr:from>
    <xdr:to xmlns:xdr="http://schemas.openxmlformats.org/drawingml/2006/spreadsheetDrawing">
      <xdr:col>24</xdr:col>
      <xdr:colOff>76200</xdr:colOff>
      <xdr:row>78</xdr:row>
      <xdr:rowOff>3810</xdr:rowOff>
    </xdr:to>
    <xdr:sp macro="" textlink="">
      <xdr:nvSpPr>
        <xdr:cNvPr id="387" name="楕円 386"/>
        <xdr:cNvSpPr/>
      </xdr:nvSpPr>
      <xdr:spPr>
        <a:xfrm>
          <a:off x="4833620" y="1327721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46990</xdr:rowOff>
    </xdr:from>
    <xdr:ext cx="761365" cy="264795"/>
    <xdr:sp macro="" textlink="">
      <xdr:nvSpPr>
        <xdr:cNvPr id="388" name="公債費該当値テキスト"/>
        <xdr:cNvSpPr txBox="1"/>
      </xdr:nvSpPr>
      <xdr:spPr>
        <a:xfrm>
          <a:off x="4975860" y="1324864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31115</xdr:rowOff>
    </xdr:from>
    <xdr:to xmlns:xdr="http://schemas.openxmlformats.org/drawingml/2006/spreadsheetDrawing">
      <xdr:col>20</xdr:col>
      <xdr:colOff>38100</xdr:colOff>
      <xdr:row>78</xdr:row>
      <xdr:rowOff>135255</xdr:rowOff>
    </xdr:to>
    <xdr:sp macro="" textlink="">
      <xdr:nvSpPr>
        <xdr:cNvPr id="389" name="楕円 388"/>
        <xdr:cNvSpPr/>
      </xdr:nvSpPr>
      <xdr:spPr>
        <a:xfrm>
          <a:off x="3985260" y="1340421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119380</xdr:rowOff>
    </xdr:from>
    <xdr:ext cx="735965" cy="265430"/>
    <xdr:sp macro="" textlink="">
      <xdr:nvSpPr>
        <xdr:cNvPr id="390" name="テキスト ボックス 389"/>
        <xdr:cNvSpPr txBox="1"/>
      </xdr:nvSpPr>
      <xdr:spPr>
        <a:xfrm>
          <a:off x="3652520" y="13492480"/>
          <a:ext cx="7359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105410</xdr:rowOff>
    </xdr:from>
    <xdr:to xmlns:xdr="http://schemas.openxmlformats.org/drawingml/2006/spreadsheetDrawing">
      <xdr:col>15</xdr:col>
      <xdr:colOff>149225</xdr:colOff>
      <xdr:row>79</xdr:row>
      <xdr:rowOff>34290</xdr:rowOff>
    </xdr:to>
    <xdr:sp macro="" textlink="">
      <xdr:nvSpPr>
        <xdr:cNvPr id="391" name="楕円 390"/>
        <xdr:cNvSpPr/>
      </xdr:nvSpPr>
      <xdr:spPr>
        <a:xfrm>
          <a:off x="3086100" y="134785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19050</xdr:rowOff>
    </xdr:from>
    <xdr:ext cx="761365" cy="264160"/>
    <xdr:sp macro="" textlink="">
      <xdr:nvSpPr>
        <xdr:cNvPr id="392" name="テキスト ボックス 391"/>
        <xdr:cNvSpPr txBox="1"/>
      </xdr:nvSpPr>
      <xdr:spPr>
        <a:xfrm>
          <a:off x="2750820" y="1356360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168910</xdr:rowOff>
    </xdr:from>
    <xdr:to xmlns:xdr="http://schemas.openxmlformats.org/drawingml/2006/spreadsheetDrawing">
      <xdr:col>11</xdr:col>
      <xdr:colOff>60325</xdr:colOff>
      <xdr:row>78</xdr:row>
      <xdr:rowOff>97790</xdr:rowOff>
    </xdr:to>
    <xdr:sp macro="" textlink="">
      <xdr:nvSpPr>
        <xdr:cNvPr id="393" name="楕円 392"/>
        <xdr:cNvSpPr/>
      </xdr:nvSpPr>
      <xdr:spPr>
        <a:xfrm>
          <a:off x="2184400" y="1337056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81915</xdr:rowOff>
    </xdr:from>
    <xdr:ext cx="761365" cy="264795"/>
    <xdr:sp macro="" textlink="">
      <xdr:nvSpPr>
        <xdr:cNvPr id="394" name="テキスト ボックス 393"/>
        <xdr:cNvSpPr txBox="1"/>
      </xdr:nvSpPr>
      <xdr:spPr>
        <a:xfrm>
          <a:off x="1851660" y="1345501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49530</xdr:rowOff>
    </xdr:from>
    <xdr:to xmlns:xdr="http://schemas.openxmlformats.org/drawingml/2006/spreadsheetDrawing">
      <xdr:col>6</xdr:col>
      <xdr:colOff>171450</xdr:colOff>
      <xdr:row>78</xdr:row>
      <xdr:rowOff>153670</xdr:rowOff>
    </xdr:to>
    <xdr:sp macro="" textlink="">
      <xdr:nvSpPr>
        <xdr:cNvPr id="395" name="楕円 394"/>
        <xdr:cNvSpPr/>
      </xdr:nvSpPr>
      <xdr:spPr>
        <a:xfrm>
          <a:off x="1285240" y="134226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138430</xdr:rowOff>
    </xdr:from>
    <xdr:ext cx="762000" cy="264795"/>
    <xdr:sp macro="" textlink="">
      <xdr:nvSpPr>
        <xdr:cNvPr id="396" name="テキスト ボックス 395"/>
        <xdr:cNvSpPr txBox="1"/>
      </xdr:nvSpPr>
      <xdr:spPr>
        <a:xfrm>
          <a:off x="949960" y="13511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397" name="正方形/長方形 396"/>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398" name="正方形/長方形 397"/>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65405</xdr:rowOff>
    </xdr:to>
    <xdr:sp macro="" textlink="">
      <xdr:nvSpPr>
        <xdr:cNvPr id="399" name="正方形/長方形 398"/>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400" name="正方形/長方形 399"/>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65405</xdr:rowOff>
    </xdr:to>
    <xdr:sp macro="" textlink="">
      <xdr:nvSpPr>
        <xdr:cNvPr id="401" name="正方形/長方形 400"/>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402" name="正方形/長方形 401"/>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65405</xdr:rowOff>
    </xdr:to>
    <xdr:sp macro="" textlink="">
      <xdr:nvSpPr>
        <xdr:cNvPr id="403" name="正方形/長方形 402"/>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406" name="正方形/長方形 405"/>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407" name="テキスト ボックス 406"/>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公債費以外の経常収支比率が類似団体平均よりも</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5.5</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ポイント下回り、令和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2.7</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ポイントの</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分子となる歳出は維持補修費及び補助費等が増加しているが、物件費及び扶助費の経常的経費充当財源の減少が大きいため、減少している。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分母となる歳入は、地方特例交付金及び地方交付税の増加が要因となり増加している。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分子分母ともに増加しているが、分母の増加幅の方が大きかったため、</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2.7</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ポイント減少となった。</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110490</xdr:rowOff>
    </xdr:from>
    <xdr:ext cx="297815" cy="229870"/>
    <xdr:sp macro="" textlink="">
      <xdr:nvSpPr>
        <xdr:cNvPr id="408" name="テキスト ボックス 407"/>
        <xdr:cNvSpPr txBox="1"/>
      </xdr:nvSpPr>
      <xdr:spPr>
        <a:xfrm>
          <a:off x="1256538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7365" cy="264795"/>
    <xdr:sp macro="" textlink="">
      <xdr:nvSpPr>
        <xdr:cNvPr id="410" name="テキスト ボックス 409"/>
        <xdr:cNvSpPr txBox="1"/>
      </xdr:nvSpPr>
      <xdr:spPr>
        <a:xfrm>
          <a:off x="12087860" y="14273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71120</xdr:rowOff>
    </xdr:from>
    <xdr:to xmlns:xdr="http://schemas.openxmlformats.org/drawingml/2006/spreadsheetDrawing">
      <xdr:col>85</xdr:col>
      <xdr:colOff>66675</xdr:colOff>
      <xdr:row>81</xdr:row>
      <xdr:rowOff>71120</xdr:rowOff>
    </xdr:to>
    <xdr:cxnSp macro="">
      <xdr:nvCxnSpPr>
        <xdr:cNvPr id="411" name="直線コネクタ 410"/>
        <xdr:cNvCxnSpPr/>
      </xdr:nvCxnSpPr>
      <xdr:spPr>
        <a:xfrm>
          <a:off x="1260348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101600</xdr:rowOff>
    </xdr:from>
    <xdr:ext cx="507365" cy="264795"/>
    <xdr:sp macro="" textlink="">
      <xdr:nvSpPr>
        <xdr:cNvPr id="412" name="テキスト ボックス 411"/>
        <xdr:cNvSpPr txBox="1"/>
      </xdr:nvSpPr>
      <xdr:spPr>
        <a:xfrm>
          <a:off x="12087860" y="138176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129540</xdr:rowOff>
    </xdr:from>
    <xdr:to xmlns:xdr="http://schemas.openxmlformats.org/drawingml/2006/spreadsheetDrawing">
      <xdr:col>85</xdr:col>
      <xdr:colOff>66675</xdr:colOff>
      <xdr:row>78</xdr:row>
      <xdr:rowOff>129540</xdr:rowOff>
    </xdr:to>
    <xdr:cxnSp macro="">
      <xdr:nvCxnSpPr>
        <xdr:cNvPr id="413" name="直線コネクタ 412"/>
        <xdr:cNvCxnSpPr/>
      </xdr:nvCxnSpPr>
      <xdr:spPr>
        <a:xfrm>
          <a:off x="1260348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160020</xdr:rowOff>
    </xdr:from>
    <xdr:ext cx="507365" cy="264795"/>
    <xdr:sp macro="" textlink="">
      <xdr:nvSpPr>
        <xdr:cNvPr id="414" name="テキスト ボックス 413"/>
        <xdr:cNvSpPr txBox="1"/>
      </xdr:nvSpPr>
      <xdr:spPr>
        <a:xfrm>
          <a:off x="12087860" y="133616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43180</xdr:rowOff>
    </xdr:from>
    <xdr:ext cx="507365" cy="264795"/>
    <xdr:sp macro="" textlink="">
      <xdr:nvSpPr>
        <xdr:cNvPr id="416" name="テキスト ボックス 415"/>
        <xdr:cNvSpPr txBox="1"/>
      </xdr:nvSpPr>
      <xdr:spPr>
        <a:xfrm>
          <a:off x="12087860" y="129019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71120</xdr:rowOff>
    </xdr:from>
    <xdr:to xmlns:xdr="http://schemas.openxmlformats.org/drawingml/2006/spreadsheetDrawing">
      <xdr:col>85</xdr:col>
      <xdr:colOff>66675</xdr:colOff>
      <xdr:row>73</xdr:row>
      <xdr:rowOff>71120</xdr:rowOff>
    </xdr:to>
    <xdr:cxnSp macro="">
      <xdr:nvCxnSpPr>
        <xdr:cNvPr id="417" name="直線コネクタ 416"/>
        <xdr:cNvCxnSpPr/>
      </xdr:nvCxnSpPr>
      <xdr:spPr>
        <a:xfrm>
          <a:off x="1260348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101600</xdr:rowOff>
    </xdr:from>
    <xdr:ext cx="507365" cy="264795"/>
    <xdr:sp macro="" textlink="">
      <xdr:nvSpPr>
        <xdr:cNvPr id="418" name="テキスト ボックス 417"/>
        <xdr:cNvSpPr txBox="1"/>
      </xdr:nvSpPr>
      <xdr:spPr>
        <a:xfrm>
          <a:off x="12087860" y="124460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19" name="直線コネクタ 418"/>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7365" cy="264795"/>
    <xdr:sp macro="" textlink="">
      <xdr:nvSpPr>
        <xdr:cNvPr id="420" name="テキスト ボックス 419"/>
        <xdr:cNvSpPr txBox="1"/>
      </xdr:nvSpPr>
      <xdr:spPr>
        <a:xfrm>
          <a:off x="12087860" y="11990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171450</xdr:rowOff>
    </xdr:from>
    <xdr:to xmlns:xdr="http://schemas.openxmlformats.org/drawingml/2006/spreadsheetDrawing">
      <xdr:col>82</xdr:col>
      <xdr:colOff>107950</xdr:colOff>
      <xdr:row>80</xdr:row>
      <xdr:rowOff>129540</xdr:rowOff>
    </xdr:to>
    <xdr:cxnSp macro="">
      <xdr:nvCxnSpPr>
        <xdr:cNvPr id="422" name="直線コネクタ 421"/>
        <xdr:cNvCxnSpPr/>
      </xdr:nvCxnSpPr>
      <xdr:spPr>
        <a:xfrm flipV="1">
          <a:off x="16718280" y="1285875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101600</xdr:rowOff>
    </xdr:from>
    <xdr:ext cx="761365" cy="264795"/>
    <xdr:sp macro="" textlink="">
      <xdr:nvSpPr>
        <xdr:cNvPr id="423" name="公債費以外最小値テキスト"/>
        <xdr:cNvSpPr txBox="1"/>
      </xdr:nvSpPr>
      <xdr:spPr>
        <a:xfrm>
          <a:off x="16807180" y="138176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129540</xdr:rowOff>
    </xdr:from>
    <xdr:to xmlns:xdr="http://schemas.openxmlformats.org/drawingml/2006/spreadsheetDrawing">
      <xdr:col>82</xdr:col>
      <xdr:colOff>196850</xdr:colOff>
      <xdr:row>80</xdr:row>
      <xdr:rowOff>129540</xdr:rowOff>
    </xdr:to>
    <xdr:cxnSp macro="">
      <xdr:nvCxnSpPr>
        <xdr:cNvPr id="424" name="直線コネクタ 423"/>
        <xdr:cNvCxnSpPr/>
      </xdr:nvCxnSpPr>
      <xdr:spPr>
        <a:xfrm>
          <a:off x="16629380" y="1384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85090</xdr:rowOff>
    </xdr:from>
    <xdr:ext cx="761365" cy="265430"/>
    <xdr:sp macro="" textlink="">
      <xdr:nvSpPr>
        <xdr:cNvPr id="425" name="公債費以外最大値テキスト"/>
        <xdr:cNvSpPr txBox="1"/>
      </xdr:nvSpPr>
      <xdr:spPr>
        <a:xfrm>
          <a:off x="16807180" y="12600940"/>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171450</xdr:rowOff>
    </xdr:from>
    <xdr:to xmlns:xdr="http://schemas.openxmlformats.org/drawingml/2006/spreadsheetDrawing">
      <xdr:col>82</xdr:col>
      <xdr:colOff>196850</xdr:colOff>
      <xdr:row>74</xdr:row>
      <xdr:rowOff>171450</xdr:rowOff>
    </xdr:to>
    <xdr:cxnSp macro="">
      <xdr:nvCxnSpPr>
        <xdr:cNvPr id="426" name="直線コネクタ 425"/>
        <xdr:cNvCxnSpPr/>
      </xdr:nvCxnSpPr>
      <xdr:spPr>
        <a:xfrm>
          <a:off x="16629380" y="1285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55245</xdr:rowOff>
    </xdr:from>
    <xdr:to xmlns:xdr="http://schemas.openxmlformats.org/drawingml/2006/spreadsheetDrawing">
      <xdr:col>82</xdr:col>
      <xdr:colOff>107950</xdr:colOff>
      <xdr:row>77</xdr:row>
      <xdr:rowOff>6350</xdr:rowOff>
    </xdr:to>
    <xdr:cxnSp macro="">
      <xdr:nvCxnSpPr>
        <xdr:cNvPr id="427" name="直線コネクタ 426"/>
        <xdr:cNvCxnSpPr/>
      </xdr:nvCxnSpPr>
      <xdr:spPr>
        <a:xfrm flipV="1">
          <a:off x="15869920" y="13085445"/>
          <a:ext cx="84836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56515</xdr:rowOff>
    </xdr:from>
    <xdr:ext cx="761365" cy="264160"/>
    <xdr:sp macro="" textlink="">
      <xdr:nvSpPr>
        <xdr:cNvPr id="428" name="公債費以外平均値テキスト"/>
        <xdr:cNvSpPr txBox="1"/>
      </xdr:nvSpPr>
      <xdr:spPr>
        <a:xfrm>
          <a:off x="16807180" y="13258165"/>
          <a:ext cx="7613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85090</xdr:rowOff>
    </xdr:from>
    <xdr:to xmlns:xdr="http://schemas.openxmlformats.org/drawingml/2006/spreadsheetDrawing">
      <xdr:col>82</xdr:col>
      <xdr:colOff>158750</xdr:colOff>
      <xdr:row>78</xdr:row>
      <xdr:rowOff>13335</xdr:rowOff>
    </xdr:to>
    <xdr:sp macro="" textlink="">
      <xdr:nvSpPr>
        <xdr:cNvPr id="429" name="フローチャート: 判断 428"/>
        <xdr:cNvSpPr/>
      </xdr:nvSpPr>
      <xdr:spPr>
        <a:xfrm>
          <a:off x="16667480" y="1328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171450</xdr:rowOff>
    </xdr:from>
    <xdr:to xmlns:xdr="http://schemas.openxmlformats.org/drawingml/2006/spreadsheetDrawing">
      <xdr:col>78</xdr:col>
      <xdr:colOff>69850</xdr:colOff>
      <xdr:row>77</xdr:row>
      <xdr:rowOff>6350</xdr:rowOff>
    </xdr:to>
    <xdr:cxnSp macro="">
      <xdr:nvCxnSpPr>
        <xdr:cNvPr id="430" name="直線コネクタ 429"/>
        <xdr:cNvCxnSpPr/>
      </xdr:nvCxnSpPr>
      <xdr:spPr>
        <a:xfrm>
          <a:off x="14968220" y="13201650"/>
          <a:ext cx="901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29210</xdr:rowOff>
    </xdr:from>
    <xdr:to xmlns:xdr="http://schemas.openxmlformats.org/drawingml/2006/spreadsheetDrawing">
      <xdr:col>78</xdr:col>
      <xdr:colOff>120650</xdr:colOff>
      <xdr:row>77</xdr:row>
      <xdr:rowOff>132715</xdr:rowOff>
    </xdr:to>
    <xdr:sp macro="" textlink="">
      <xdr:nvSpPr>
        <xdr:cNvPr id="431" name="フローチャート: 判断 430"/>
        <xdr:cNvSpPr/>
      </xdr:nvSpPr>
      <xdr:spPr>
        <a:xfrm>
          <a:off x="15819120" y="132308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116840</xdr:rowOff>
    </xdr:from>
    <xdr:ext cx="736600" cy="264795"/>
    <xdr:sp macro="" textlink="">
      <xdr:nvSpPr>
        <xdr:cNvPr id="432" name="テキスト ボックス 431"/>
        <xdr:cNvSpPr txBox="1"/>
      </xdr:nvSpPr>
      <xdr:spPr>
        <a:xfrm>
          <a:off x="15483840" y="1331849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167640</xdr:rowOff>
    </xdr:from>
    <xdr:to xmlns:xdr="http://schemas.openxmlformats.org/drawingml/2006/spreadsheetDrawing">
      <xdr:col>73</xdr:col>
      <xdr:colOff>180975</xdr:colOff>
      <xdr:row>76</xdr:row>
      <xdr:rowOff>171450</xdr:rowOff>
    </xdr:to>
    <xdr:cxnSp macro="">
      <xdr:nvCxnSpPr>
        <xdr:cNvPr id="433" name="直線コネクタ 432"/>
        <xdr:cNvCxnSpPr/>
      </xdr:nvCxnSpPr>
      <xdr:spPr>
        <a:xfrm>
          <a:off x="14069060" y="12854940"/>
          <a:ext cx="89916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171450</xdr:rowOff>
    </xdr:from>
    <xdr:to xmlns:xdr="http://schemas.openxmlformats.org/drawingml/2006/spreadsheetDrawing">
      <xdr:col>74</xdr:col>
      <xdr:colOff>31750</xdr:colOff>
      <xdr:row>77</xdr:row>
      <xdr:rowOff>100330</xdr:rowOff>
    </xdr:to>
    <xdr:sp macro="" textlink="">
      <xdr:nvSpPr>
        <xdr:cNvPr id="434" name="フローチャート: 判断 433"/>
        <xdr:cNvSpPr/>
      </xdr:nvSpPr>
      <xdr:spPr>
        <a:xfrm>
          <a:off x="14917420" y="1320165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84455</xdr:rowOff>
    </xdr:from>
    <xdr:ext cx="762000" cy="265430"/>
    <xdr:sp macro="" textlink="">
      <xdr:nvSpPr>
        <xdr:cNvPr id="435" name="テキスト ボックス 434"/>
        <xdr:cNvSpPr txBox="1"/>
      </xdr:nvSpPr>
      <xdr:spPr>
        <a:xfrm>
          <a:off x="14584680" y="132861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167640</xdr:rowOff>
    </xdr:from>
    <xdr:to xmlns:xdr="http://schemas.openxmlformats.org/drawingml/2006/spreadsheetDrawing">
      <xdr:col>69</xdr:col>
      <xdr:colOff>92075</xdr:colOff>
      <xdr:row>76</xdr:row>
      <xdr:rowOff>111125</xdr:rowOff>
    </xdr:to>
    <xdr:cxnSp macro="">
      <xdr:nvCxnSpPr>
        <xdr:cNvPr id="436" name="直線コネクタ 435"/>
        <xdr:cNvCxnSpPr/>
      </xdr:nvCxnSpPr>
      <xdr:spPr>
        <a:xfrm flipV="1">
          <a:off x="13169900" y="12854940"/>
          <a:ext cx="89916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45720</xdr:rowOff>
    </xdr:from>
    <xdr:to xmlns:xdr="http://schemas.openxmlformats.org/drawingml/2006/spreadsheetDrawing">
      <xdr:col>69</xdr:col>
      <xdr:colOff>142875</xdr:colOff>
      <xdr:row>76</xdr:row>
      <xdr:rowOff>149225</xdr:rowOff>
    </xdr:to>
    <xdr:sp macro="" textlink="">
      <xdr:nvSpPr>
        <xdr:cNvPr id="437" name="フローチャート: 判断 436"/>
        <xdr:cNvSpPr/>
      </xdr:nvSpPr>
      <xdr:spPr>
        <a:xfrm>
          <a:off x="14018260" y="130759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133985</xdr:rowOff>
    </xdr:from>
    <xdr:ext cx="761365" cy="264795"/>
    <xdr:sp macro="" textlink="">
      <xdr:nvSpPr>
        <xdr:cNvPr id="438" name="テキスト ボックス 437"/>
        <xdr:cNvSpPr txBox="1"/>
      </xdr:nvSpPr>
      <xdr:spPr>
        <a:xfrm>
          <a:off x="13682980" y="131641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75565</xdr:rowOff>
    </xdr:from>
    <xdr:to xmlns:xdr="http://schemas.openxmlformats.org/drawingml/2006/spreadsheetDrawing">
      <xdr:col>65</xdr:col>
      <xdr:colOff>53975</xdr:colOff>
      <xdr:row>78</xdr:row>
      <xdr:rowOff>3810</xdr:rowOff>
    </xdr:to>
    <xdr:sp macro="" textlink="">
      <xdr:nvSpPr>
        <xdr:cNvPr id="439" name="フローチャート: 判断 438"/>
        <xdr:cNvSpPr/>
      </xdr:nvSpPr>
      <xdr:spPr>
        <a:xfrm>
          <a:off x="13116560" y="1327721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163195</xdr:rowOff>
    </xdr:from>
    <xdr:ext cx="761365" cy="264795"/>
    <xdr:sp macro="" textlink="">
      <xdr:nvSpPr>
        <xdr:cNvPr id="440" name="テキスト ボックス 439"/>
        <xdr:cNvSpPr txBox="1"/>
      </xdr:nvSpPr>
      <xdr:spPr>
        <a:xfrm>
          <a:off x="12783820" y="1336484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4795"/>
    <xdr:sp macro="" textlink="">
      <xdr:nvSpPr>
        <xdr:cNvPr id="441" name="テキスト ボックス 440"/>
        <xdr:cNvSpPr txBox="1"/>
      </xdr:nvSpPr>
      <xdr:spPr>
        <a:xfrm>
          <a:off x="1649984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4795"/>
    <xdr:sp macro="" textlink="">
      <xdr:nvSpPr>
        <xdr:cNvPr id="442" name="テキスト ボックス 441"/>
        <xdr:cNvSpPr txBox="1"/>
      </xdr:nvSpPr>
      <xdr:spPr>
        <a:xfrm>
          <a:off x="156514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4795"/>
    <xdr:sp macro="" textlink="">
      <xdr:nvSpPr>
        <xdr:cNvPr id="443" name="テキスト ボックス 442"/>
        <xdr:cNvSpPr txBox="1"/>
      </xdr:nvSpPr>
      <xdr:spPr>
        <a:xfrm>
          <a:off x="147497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4795"/>
    <xdr:sp macro="" textlink="">
      <xdr:nvSpPr>
        <xdr:cNvPr id="444" name="テキスト ボックス 443"/>
        <xdr:cNvSpPr txBox="1"/>
      </xdr:nvSpPr>
      <xdr:spPr>
        <a:xfrm>
          <a:off x="13850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64795"/>
    <xdr:sp macro="" textlink="">
      <xdr:nvSpPr>
        <xdr:cNvPr id="445" name="テキスト ボックス 444"/>
        <xdr:cNvSpPr txBox="1"/>
      </xdr:nvSpPr>
      <xdr:spPr>
        <a:xfrm>
          <a:off x="129489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106680</xdr:rowOff>
    </xdr:to>
    <xdr:sp macro="" textlink="">
      <xdr:nvSpPr>
        <xdr:cNvPr id="446" name="楕円 445"/>
        <xdr:cNvSpPr/>
      </xdr:nvSpPr>
      <xdr:spPr>
        <a:xfrm>
          <a:off x="16667480" y="130333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20320</xdr:rowOff>
    </xdr:from>
    <xdr:ext cx="761365" cy="264795"/>
    <xdr:sp macro="" textlink="">
      <xdr:nvSpPr>
        <xdr:cNvPr id="447" name="公債費以外該当値テキスト"/>
        <xdr:cNvSpPr txBox="1"/>
      </xdr:nvSpPr>
      <xdr:spPr>
        <a:xfrm>
          <a:off x="16807180" y="1287907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128905</xdr:rowOff>
    </xdr:from>
    <xdr:to xmlns:xdr="http://schemas.openxmlformats.org/drawingml/2006/spreadsheetDrawing">
      <xdr:col>78</xdr:col>
      <xdr:colOff>120650</xdr:colOff>
      <xdr:row>77</xdr:row>
      <xdr:rowOff>57785</xdr:rowOff>
    </xdr:to>
    <xdr:sp macro="" textlink="">
      <xdr:nvSpPr>
        <xdr:cNvPr id="448" name="楕円 447"/>
        <xdr:cNvSpPr/>
      </xdr:nvSpPr>
      <xdr:spPr>
        <a:xfrm>
          <a:off x="15819120" y="1315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67945</xdr:rowOff>
    </xdr:from>
    <xdr:ext cx="736600" cy="264795"/>
    <xdr:sp macro="" textlink="">
      <xdr:nvSpPr>
        <xdr:cNvPr id="449" name="テキスト ボックス 448"/>
        <xdr:cNvSpPr txBox="1"/>
      </xdr:nvSpPr>
      <xdr:spPr>
        <a:xfrm>
          <a:off x="15483840" y="1292669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120650</xdr:rowOff>
    </xdr:from>
    <xdr:to xmlns:xdr="http://schemas.openxmlformats.org/drawingml/2006/spreadsheetDrawing">
      <xdr:col>74</xdr:col>
      <xdr:colOff>31750</xdr:colOff>
      <xdr:row>77</xdr:row>
      <xdr:rowOff>48260</xdr:rowOff>
    </xdr:to>
    <xdr:sp macro="" textlink="">
      <xdr:nvSpPr>
        <xdr:cNvPr id="450" name="楕円 449"/>
        <xdr:cNvSpPr/>
      </xdr:nvSpPr>
      <xdr:spPr>
        <a:xfrm>
          <a:off x="14917420" y="1315085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59055</xdr:rowOff>
    </xdr:from>
    <xdr:ext cx="762000" cy="264795"/>
    <xdr:sp macro="" textlink="">
      <xdr:nvSpPr>
        <xdr:cNvPr id="451" name="テキスト ボックス 450"/>
        <xdr:cNvSpPr txBox="1"/>
      </xdr:nvSpPr>
      <xdr:spPr>
        <a:xfrm>
          <a:off x="14584680" y="12917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115570</xdr:rowOff>
    </xdr:from>
    <xdr:to xmlns:xdr="http://schemas.openxmlformats.org/drawingml/2006/spreadsheetDrawing">
      <xdr:col>69</xdr:col>
      <xdr:colOff>142875</xdr:colOff>
      <xdr:row>75</xdr:row>
      <xdr:rowOff>44450</xdr:rowOff>
    </xdr:to>
    <xdr:sp macro="" textlink="">
      <xdr:nvSpPr>
        <xdr:cNvPr id="452" name="楕円 451"/>
        <xdr:cNvSpPr/>
      </xdr:nvSpPr>
      <xdr:spPr>
        <a:xfrm>
          <a:off x="14018260" y="128028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54610</xdr:rowOff>
    </xdr:from>
    <xdr:ext cx="761365" cy="264160"/>
    <xdr:sp macro="" textlink="">
      <xdr:nvSpPr>
        <xdr:cNvPr id="453" name="テキスト ボックス 452"/>
        <xdr:cNvSpPr txBox="1"/>
      </xdr:nvSpPr>
      <xdr:spPr>
        <a:xfrm>
          <a:off x="13682980" y="1257046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59055</xdr:rowOff>
    </xdr:from>
    <xdr:to xmlns:xdr="http://schemas.openxmlformats.org/drawingml/2006/spreadsheetDrawing">
      <xdr:col>65</xdr:col>
      <xdr:colOff>53975</xdr:colOff>
      <xdr:row>76</xdr:row>
      <xdr:rowOff>162560</xdr:rowOff>
    </xdr:to>
    <xdr:sp macro="" textlink="">
      <xdr:nvSpPr>
        <xdr:cNvPr id="454" name="楕円 453"/>
        <xdr:cNvSpPr/>
      </xdr:nvSpPr>
      <xdr:spPr>
        <a:xfrm>
          <a:off x="13116560" y="1308925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171450</xdr:rowOff>
    </xdr:from>
    <xdr:ext cx="761365" cy="264795"/>
    <xdr:sp macro="" textlink="">
      <xdr:nvSpPr>
        <xdr:cNvPr id="455" name="テキスト ボックス 454"/>
        <xdr:cNvSpPr txBox="1"/>
      </xdr:nvSpPr>
      <xdr:spPr>
        <a:xfrm>
          <a:off x="12783820" y="1285875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1365" cy="258445"/>
    <xdr:sp macro="" textlink="">
      <xdr:nvSpPr>
        <xdr:cNvPr id="33" name="テキスト ボックス 32"/>
        <xdr:cNvSpPr txBox="1"/>
      </xdr:nvSpPr>
      <xdr:spPr>
        <a:xfrm>
          <a:off x="1348740" y="341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1365" cy="259080"/>
    <xdr:sp macro="" textlink="">
      <xdr:nvSpPr>
        <xdr:cNvPr id="35" name="テキスト ボックス 34"/>
        <xdr:cNvSpPr txBox="1"/>
      </xdr:nvSpPr>
      <xdr:spPr>
        <a:xfrm>
          <a:off x="1348740" y="3089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1365" cy="259080"/>
    <xdr:sp macro="" textlink="">
      <xdr:nvSpPr>
        <xdr:cNvPr id="37" name="テキスト ボックス 36"/>
        <xdr:cNvSpPr txBox="1"/>
      </xdr:nvSpPr>
      <xdr:spPr>
        <a:xfrm>
          <a:off x="1348740" y="277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1365" cy="258445"/>
    <xdr:sp macro="" textlink="">
      <xdr:nvSpPr>
        <xdr:cNvPr id="39" name="テキスト ボックス 38"/>
        <xdr:cNvSpPr txBox="1"/>
      </xdr:nvSpPr>
      <xdr:spPr>
        <a:xfrm>
          <a:off x="1348740" y="244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1365" cy="259080"/>
    <xdr:sp macro="" textlink="">
      <xdr:nvSpPr>
        <xdr:cNvPr id="41" name="テキスト ボックス 40"/>
        <xdr:cNvSpPr txBox="1"/>
      </xdr:nvSpPr>
      <xdr:spPr>
        <a:xfrm>
          <a:off x="134874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1365" cy="259080"/>
    <xdr:sp macro="" textlink="">
      <xdr:nvSpPr>
        <xdr:cNvPr id="43" name="テキスト ボックス 42"/>
        <xdr:cNvSpPr txBox="1"/>
      </xdr:nvSpPr>
      <xdr:spPr>
        <a:xfrm>
          <a:off x="134874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5" name="テキスト ボックス 44"/>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114300</xdr:rowOff>
    </xdr:to>
    <xdr:cxnSp macro="">
      <xdr:nvCxnSpPr>
        <xdr:cNvPr id="47" name="直線コネクタ 46"/>
        <xdr:cNvCxnSpPr/>
      </xdr:nvCxnSpPr>
      <xdr:spPr>
        <a:xfrm flipV="1">
          <a:off x="5504180" y="2046605"/>
          <a:ext cx="0" cy="14852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86360</xdr:rowOff>
    </xdr:from>
    <xdr:ext cx="761365" cy="257810"/>
    <xdr:sp macro="" textlink="">
      <xdr:nvSpPr>
        <xdr:cNvPr id="48" name="人口1人当たり決算額の推移最小値テキスト130"/>
        <xdr:cNvSpPr txBox="1"/>
      </xdr:nvSpPr>
      <xdr:spPr>
        <a:xfrm>
          <a:off x="5588000" y="35039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114300</xdr:rowOff>
    </xdr:from>
    <xdr:to xmlns:xdr="http://schemas.openxmlformats.org/drawingml/2006/spreadsheetDrawing">
      <xdr:col>30</xdr:col>
      <xdr:colOff>25400</xdr:colOff>
      <xdr:row>20</xdr:row>
      <xdr:rowOff>114300</xdr:rowOff>
    </xdr:to>
    <xdr:cxnSp macro="">
      <xdr:nvCxnSpPr>
        <xdr:cNvPr id="49" name="直線コネクタ 48"/>
        <xdr:cNvCxnSpPr/>
      </xdr:nvCxnSpPr>
      <xdr:spPr>
        <a:xfrm>
          <a:off x="5415280" y="35318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61365" cy="258445"/>
    <xdr:sp macro="" textlink="">
      <xdr:nvSpPr>
        <xdr:cNvPr id="50" name="人口1人当たり決算額の推移最大値テキスト130"/>
        <xdr:cNvSpPr txBox="1"/>
      </xdr:nvSpPr>
      <xdr:spPr>
        <a:xfrm>
          <a:off x="5588000" y="1790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1" name="直線コネクタ 50"/>
        <xdr:cNvCxnSpPr/>
      </xdr:nvCxnSpPr>
      <xdr:spPr>
        <a:xfrm>
          <a:off x="5415280" y="20466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163195</xdr:rowOff>
    </xdr:from>
    <xdr:to xmlns:xdr="http://schemas.openxmlformats.org/drawingml/2006/spreadsheetDrawing">
      <xdr:col>29</xdr:col>
      <xdr:colOff>127000</xdr:colOff>
      <xdr:row>18</xdr:row>
      <xdr:rowOff>106680</xdr:rowOff>
    </xdr:to>
    <xdr:cxnSp macro="">
      <xdr:nvCxnSpPr>
        <xdr:cNvPr id="52" name="直線コネクタ 51"/>
        <xdr:cNvCxnSpPr/>
      </xdr:nvCxnSpPr>
      <xdr:spPr>
        <a:xfrm flipV="1">
          <a:off x="4871720" y="3077845"/>
          <a:ext cx="63246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83185</xdr:rowOff>
    </xdr:from>
    <xdr:ext cx="761365" cy="259080"/>
    <xdr:sp macro="" textlink="">
      <xdr:nvSpPr>
        <xdr:cNvPr id="53" name="人口1人当たり決算額の推移平均値テキスト130"/>
        <xdr:cNvSpPr txBox="1"/>
      </xdr:nvSpPr>
      <xdr:spPr>
        <a:xfrm>
          <a:off x="5588000" y="28301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66675</xdr:rowOff>
    </xdr:from>
    <xdr:to xmlns:xdr="http://schemas.openxmlformats.org/drawingml/2006/spreadsheetDrawing">
      <xdr:col>29</xdr:col>
      <xdr:colOff>177800</xdr:colOff>
      <xdr:row>17</xdr:row>
      <xdr:rowOff>167640</xdr:rowOff>
    </xdr:to>
    <xdr:sp macro="" textlink="">
      <xdr:nvSpPr>
        <xdr:cNvPr id="54" name="フローチャート: 判断 53"/>
        <xdr:cNvSpPr/>
      </xdr:nvSpPr>
      <xdr:spPr>
        <a:xfrm>
          <a:off x="5453380" y="2981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106680</xdr:rowOff>
    </xdr:from>
    <xdr:to xmlns:xdr="http://schemas.openxmlformats.org/drawingml/2006/spreadsheetDrawing">
      <xdr:col>26</xdr:col>
      <xdr:colOff>50800</xdr:colOff>
      <xdr:row>18</xdr:row>
      <xdr:rowOff>149860</xdr:rowOff>
    </xdr:to>
    <xdr:cxnSp macro="">
      <xdr:nvCxnSpPr>
        <xdr:cNvPr id="55" name="直線コネクタ 54"/>
        <xdr:cNvCxnSpPr/>
      </xdr:nvCxnSpPr>
      <xdr:spPr>
        <a:xfrm flipV="1">
          <a:off x="4193540" y="3188970"/>
          <a:ext cx="67818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163830</xdr:rowOff>
    </xdr:from>
    <xdr:to xmlns:xdr="http://schemas.openxmlformats.org/drawingml/2006/spreadsheetDrawing">
      <xdr:col>26</xdr:col>
      <xdr:colOff>101600</xdr:colOff>
      <xdr:row>18</xdr:row>
      <xdr:rowOff>93980</xdr:rowOff>
    </xdr:to>
    <xdr:sp macro="" textlink="">
      <xdr:nvSpPr>
        <xdr:cNvPr id="56" name="フローチャート: 判断 55"/>
        <xdr:cNvSpPr/>
      </xdr:nvSpPr>
      <xdr:spPr>
        <a:xfrm>
          <a:off x="4820920" y="3078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104140</xdr:rowOff>
    </xdr:from>
    <xdr:ext cx="735965" cy="258445"/>
    <xdr:sp macro="" textlink="">
      <xdr:nvSpPr>
        <xdr:cNvPr id="57" name="テキスト ボックス 56"/>
        <xdr:cNvSpPr txBox="1"/>
      </xdr:nvSpPr>
      <xdr:spPr>
        <a:xfrm>
          <a:off x="4500880" y="28511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149860</xdr:rowOff>
    </xdr:from>
    <xdr:to xmlns:xdr="http://schemas.openxmlformats.org/drawingml/2006/spreadsheetDrawing">
      <xdr:col>22</xdr:col>
      <xdr:colOff>114300</xdr:colOff>
      <xdr:row>19</xdr:row>
      <xdr:rowOff>12065</xdr:rowOff>
    </xdr:to>
    <xdr:cxnSp macro="">
      <xdr:nvCxnSpPr>
        <xdr:cNvPr id="58" name="直線コネクタ 57"/>
        <xdr:cNvCxnSpPr/>
      </xdr:nvCxnSpPr>
      <xdr:spPr>
        <a:xfrm flipV="1">
          <a:off x="3515360" y="3232150"/>
          <a:ext cx="67818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35560</xdr:rowOff>
    </xdr:from>
    <xdr:to xmlns:xdr="http://schemas.openxmlformats.org/drawingml/2006/spreadsheetDrawing">
      <xdr:col>22</xdr:col>
      <xdr:colOff>165100</xdr:colOff>
      <xdr:row>18</xdr:row>
      <xdr:rowOff>137160</xdr:rowOff>
    </xdr:to>
    <xdr:sp macro="" textlink="">
      <xdr:nvSpPr>
        <xdr:cNvPr id="59" name="フローチャート: 判断 58"/>
        <xdr:cNvSpPr/>
      </xdr:nvSpPr>
      <xdr:spPr>
        <a:xfrm>
          <a:off x="4142740" y="3117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147320</xdr:rowOff>
    </xdr:from>
    <xdr:ext cx="762000" cy="258445"/>
    <xdr:sp macro="" textlink="">
      <xdr:nvSpPr>
        <xdr:cNvPr id="60" name="テキスト ボックス 59"/>
        <xdr:cNvSpPr txBox="1"/>
      </xdr:nvSpPr>
      <xdr:spPr>
        <a:xfrm>
          <a:off x="3822700" y="2894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12065</xdr:rowOff>
    </xdr:from>
    <xdr:to xmlns:xdr="http://schemas.openxmlformats.org/drawingml/2006/spreadsheetDrawing">
      <xdr:col>18</xdr:col>
      <xdr:colOff>177800</xdr:colOff>
      <xdr:row>19</xdr:row>
      <xdr:rowOff>45085</xdr:rowOff>
    </xdr:to>
    <xdr:cxnSp macro="">
      <xdr:nvCxnSpPr>
        <xdr:cNvPr id="61" name="直線コネクタ 60"/>
        <xdr:cNvCxnSpPr/>
      </xdr:nvCxnSpPr>
      <xdr:spPr>
        <a:xfrm flipV="1">
          <a:off x="2832100" y="3261995"/>
          <a:ext cx="68326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47625</xdr:rowOff>
    </xdr:from>
    <xdr:to xmlns:xdr="http://schemas.openxmlformats.org/drawingml/2006/spreadsheetDrawing">
      <xdr:col>19</xdr:col>
      <xdr:colOff>38100</xdr:colOff>
      <xdr:row>18</xdr:row>
      <xdr:rowOff>149225</xdr:rowOff>
    </xdr:to>
    <xdr:sp macro="" textlink="">
      <xdr:nvSpPr>
        <xdr:cNvPr id="62" name="フローチャート: 判断 61"/>
        <xdr:cNvSpPr/>
      </xdr:nvSpPr>
      <xdr:spPr>
        <a:xfrm>
          <a:off x="3464560" y="312991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159385</xdr:rowOff>
    </xdr:from>
    <xdr:ext cx="762000" cy="258445"/>
    <xdr:sp macro="" textlink="">
      <xdr:nvSpPr>
        <xdr:cNvPr id="63" name="テキスト ボックス 62"/>
        <xdr:cNvSpPr txBox="1"/>
      </xdr:nvSpPr>
      <xdr:spPr>
        <a:xfrm>
          <a:off x="3144520" y="290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109855</xdr:rowOff>
    </xdr:from>
    <xdr:to xmlns:xdr="http://schemas.openxmlformats.org/drawingml/2006/spreadsheetDrawing">
      <xdr:col>15</xdr:col>
      <xdr:colOff>101600</xdr:colOff>
      <xdr:row>19</xdr:row>
      <xdr:rowOff>40005</xdr:rowOff>
    </xdr:to>
    <xdr:sp macro="" textlink="">
      <xdr:nvSpPr>
        <xdr:cNvPr id="64" name="フローチャート: 判断 63"/>
        <xdr:cNvSpPr/>
      </xdr:nvSpPr>
      <xdr:spPr>
        <a:xfrm>
          <a:off x="2781300" y="31921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50165</xdr:rowOff>
    </xdr:from>
    <xdr:ext cx="761365" cy="258445"/>
    <xdr:sp macro="" textlink="">
      <xdr:nvSpPr>
        <xdr:cNvPr id="65" name="テキスト ボックス 64"/>
        <xdr:cNvSpPr txBox="1"/>
      </xdr:nvSpPr>
      <xdr:spPr>
        <a:xfrm>
          <a:off x="2461260" y="2964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6" name="テキスト ボックス 65"/>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7" name="テキスト ボックス 66"/>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8" name="テキスト ボックス 67"/>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9" name="テキスト ボックス 68"/>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70" name="テキスト ボックス 69"/>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112395</xdr:rowOff>
    </xdr:from>
    <xdr:to xmlns:xdr="http://schemas.openxmlformats.org/drawingml/2006/spreadsheetDrawing">
      <xdr:col>29</xdr:col>
      <xdr:colOff>177800</xdr:colOff>
      <xdr:row>18</xdr:row>
      <xdr:rowOff>42545</xdr:rowOff>
    </xdr:to>
    <xdr:sp macro="" textlink="">
      <xdr:nvSpPr>
        <xdr:cNvPr id="71" name="楕円 70"/>
        <xdr:cNvSpPr/>
      </xdr:nvSpPr>
      <xdr:spPr>
        <a:xfrm>
          <a:off x="5453380" y="30270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84455</xdr:rowOff>
    </xdr:from>
    <xdr:ext cx="761365" cy="258445"/>
    <xdr:sp macro="" textlink="">
      <xdr:nvSpPr>
        <xdr:cNvPr id="72" name="人口1人当たり決算額の推移該当値テキスト130"/>
        <xdr:cNvSpPr txBox="1"/>
      </xdr:nvSpPr>
      <xdr:spPr>
        <a:xfrm>
          <a:off x="5588000" y="2999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55880</xdr:rowOff>
    </xdr:from>
    <xdr:to xmlns:xdr="http://schemas.openxmlformats.org/drawingml/2006/spreadsheetDrawing">
      <xdr:col>26</xdr:col>
      <xdr:colOff>101600</xdr:colOff>
      <xdr:row>18</xdr:row>
      <xdr:rowOff>157480</xdr:rowOff>
    </xdr:to>
    <xdr:sp macro="" textlink="">
      <xdr:nvSpPr>
        <xdr:cNvPr id="73" name="楕円 72"/>
        <xdr:cNvSpPr/>
      </xdr:nvSpPr>
      <xdr:spPr>
        <a:xfrm>
          <a:off x="4820920" y="31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142240</xdr:rowOff>
    </xdr:from>
    <xdr:ext cx="735965" cy="257810"/>
    <xdr:sp macro="" textlink="">
      <xdr:nvSpPr>
        <xdr:cNvPr id="74" name="テキスト ボックス 73"/>
        <xdr:cNvSpPr txBox="1"/>
      </xdr:nvSpPr>
      <xdr:spPr>
        <a:xfrm>
          <a:off x="4500880" y="322453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99060</xdr:rowOff>
    </xdr:from>
    <xdr:to xmlns:xdr="http://schemas.openxmlformats.org/drawingml/2006/spreadsheetDrawing">
      <xdr:col>22</xdr:col>
      <xdr:colOff>165100</xdr:colOff>
      <xdr:row>19</xdr:row>
      <xdr:rowOff>29210</xdr:rowOff>
    </xdr:to>
    <xdr:sp macro="" textlink="">
      <xdr:nvSpPr>
        <xdr:cNvPr id="75" name="楕円 74"/>
        <xdr:cNvSpPr/>
      </xdr:nvSpPr>
      <xdr:spPr>
        <a:xfrm>
          <a:off x="4142740" y="31813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13970</xdr:rowOff>
    </xdr:from>
    <xdr:ext cx="762000" cy="258445"/>
    <xdr:sp macro="" textlink="">
      <xdr:nvSpPr>
        <xdr:cNvPr id="76" name="テキスト ボックス 75"/>
        <xdr:cNvSpPr txBox="1"/>
      </xdr:nvSpPr>
      <xdr:spPr>
        <a:xfrm>
          <a:off x="3822700" y="3263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132715</xdr:rowOff>
    </xdr:from>
    <xdr:to xmlns:xdr="http://schemas.openxmlformats.org/drawingml/2006/spreadsheetDrawing">
      <xdr:col>19</xdr:col>
      <xdr:colOff>38100</xdr:colOff>
      <xdr:row>19</xdr:row>
      <xdr:rowOff>62865</xdr:rowOff>
    </xdr:to>
    <xdr:sp macro="" textlink="">
      <xdr:nvSpPr>
        <xdr:cNvPr id="77" name="楕円 76"/>
        <xdr:cNvSpPr/>
      </xdr:nvSpPr>
      <xdr:spPr>
        <a:xfrm>
          <a:off x="3464560" y="321500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47625</xdr:rowOff>
    </xdr:from>
    <xdr:ext cx="762000" cy="258445"/>
    <xdr:sp macro="" textlink="">
      <xdr:nvSpPr>
        <xdr:cNvPr id="78" name="テキスト ボックス 77"/>
        <xdr:cNvSpPr txBox="1"/>
      </xdr:nvSpPr>
      <xdr:spPr>
        <a:xfrm>
          <a:off x="3144520" y="3297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165735</xdr:rowOff>
    </xdr:from>
    <xdr:to xmlns:xdr="http://schemas.openxmlformats.org/drawingml/2006/spreadsheetDrawing">
      <xdr:col>15</xdr:col>
      <xdr:colOff>101600</xdr:colOff>
      <xdr:row>19</xdr:row>
      <xdr:rowOff>95885</xdr:rowOff>
    </xdr:to>
    <xdr:sp macro="" textlink="">
      <xdr:nvSpPr>
        <xdr:cNvPr id="79" name="楕円 78"/>
        <xdr:cNvSpPr/>
      </xdr:nvSpPr>
      <xdr:spPr>
        <a:xfrm>
          <a:off x="2781300" y="32480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80645</xdr:rowOff>
    </xdr:from>
    <xdr:ext cx="761365" cy="259080"/>
    <xdr:sp macro="" textlink="">
      <xdr:nvSpPr>
        <xdr:cNvPr id="80" name="テキスト ボックス 79"/>
        <xdr:cNvSpPr txBox="1"/>
      </xdr:nvSpPr>
      <xdr:spPr>
        <a:xfrm>
          <a:off x="2461260" y="3330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4" name="テキスト ボックス 93"/>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03120" y="75044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1365" cy="259080"/>
    <xdr:sp macro="" textlink="">
      <xdr:nvSpPr>
        <xdr:cNvPr id="97" name="テキスト ボックス 96"/>
        <xdr:cNvSpPr txBox="1"/>
      </xdr:nvSpPr>
      <xdr:spPr>
        <a:xfrm>
          <a:off x="1348740" y="7362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03120" y="717804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9" name="テキスト ボックス 98"/>
        <xdr:cNvSpPr txBox="1"/>
      </xdr:nvSpPr>
      <xdr:spPr>
        <a:xfrm>
          <a:off x="1348740" y="7035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03120" y="68510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101" name="テキスト ボックス 100"/>
        <xdr:cNvSpPr txBox="1"/>
      </xdr:nvSpPr>
      <xdr:spPr>
        <a:xfrm>
          <a:off x="1348740" y="670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03120" y="65252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3" name="テキスト ボックス 102"/>
        <xdr:cNvSpPr txBox="1"/>
      </xdr:nvSpPr>
      <xdr:spPr>
        <a:xfrm>
          <a:off x="1348740" y="6382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03120" y="61982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5" name="テキスト ボックス 104"/>
        <xdr:cNvSpPr txBox="1"/>
      </xdr:nvSpPr>
      <xdr:spPr>
        <a:xfrm>
          <a:off x="1348740" y="60559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03120" y="58718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7" name="テキスト ボックス 106"/>
        <xdr:cNvSpPr txBox="1"/>
      </xdr:nvSpPr>
      <xdr:spPr>
        <a:xfrm>
          <a:off x="1348740" y="57289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9" name="テキスト ボックス 108"/>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196215</xdr:rowOff>
    </xdr:from>
    <xdr:to xmlns:xdr="http://schemas.openxmlformats.org/drawingml/2006/spreadsheetDrawing">
      <xdr:col>29</xdr:col>
      <xdr:colOff>127000</xdr:colOff>
      <xdr:row>39</xdr:row>
      <xdr:rowOff>1270</xdr:rowOff>
    </xdr:to>
    <xdr:cxnSp macro="">
      <xdr:nvCxnSpPr>
        <xdr:cNvPr id="111" name="直線コネクタ 110"/>
        <xdr:cNvCxnSpPr/>
      </xdr:nvCxnSpPr>
      <xdr:spPr>
        <a:xfrm flipV="1">
          <a:off x="5504180" y="6014085"/>
          <a:ext cx="0" cy="15157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145415</xdr:rowOff>
    </xdr:from>
    <xdr:ext cx="761365" cy="259080"/>
    <xdr:sp macro="" textlink="">
      <xdr:nvSpPr>
        <xdr:cNvPr id="112" name="人口1人当たり決算額の推移最小値テキスト445"/>
        <xdr:cNvSpPr txBox="1"/>
      </xdr:nvSpPr>
      <xdr:spPr>
        <a:xfrm>
          <a:off x="5588000" y="7506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1270</xdr:rowOff>
    </xdr:from>
    <xdr:to xmlns:xdr="http://schemas.openxmlformats.org/drawingml/2006/spreadsheetDrawing">
      <xdr:col>30</xdr:col>
      <xdr:colOff>25400</xdr:colOff>
      <xdr:row>39</xdr:row>
      <xdr:rowOff>1270</xdr:rowOff>
    </xdr:to>
    <xdr:cxnSp macro="">
      <xdr:nvCxnSpPr>
        <xdr:cNvPr id="113" name="直線コネクタ 112"/>
        <xdr:cNvCxnSpPr/>
      </xdr:nvCxnSpPr>
      <xdr:spPr>
        <a:xfrm>
          <a:off x="5415280" y="75298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111760</xdr:rowOff>
    </xdr:from>
    <xdr:ext cx="761365" cy="258445"/>
    <xdr:sp macro="" textlink="">
      <xdr:nvSpPr>
        <xdr:cNvPr id="114" name="人口1人当たり決算額の推移最大値テキスト445"/>
        <xdr:cNvSpPr txBox="1"/>
      </xdr:nvSpPr>
      <xdr:spPr>
        <a:xfrm>
          <a:off x="5588000" y="5758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196215</xdr:rowOff>
    </xdr:from>
    <xdr:to xmlns:xdr="http://schemas.openxmlformats.org/drawingml/2006/spreadsheetDrawing">
      <xdr:col>30</xdr:col>
      <xdr:colOff>25400</xdr:colOff>
      <xdr:row>33</xdr:row>
      <xdr:rowOff>196215</xdr:rowOff>
    </xdr:to>
    <xdr:cxnSp macro="">
      <xdr:nvCxnSpPr>
        <xdr:cNvPr id="115" name="直線コネクタ 114"/>
        <xdr:cNvCxnSpPr/>
      </xdr:nvCxnSpPr>
      <xdr:spPr>
        <a:xfrm>
          <a:off x="5415280" y="601408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232410</xdr:rowOff>
    </xdr:from>
    <xdr:to xmlns:xdr="http://schemas.openxmlformats.org/drawingml/2006/spreadsheetDrawing">
      <xdr:col>29</xdr:col>
      <xdr:colOff>127000</xdr:colOff>
      <xdr:row>36</xdr:row>
      <xdr:rowOff>0</xdr:rowOff>
    </xdr:to>
    <xdr:cxnSp macro="">
      <xdr:nvCxnSpPr>
        <xdr:cNvPr id="116" name="直線コネクタ 115"/>
        <xdr:cNvCxnSpPr/>
      </xdr:nvCxnSpPr>
      <xdr:spPr>
        <a:xfrm>
          <a:off x="4871720" y="6736080"/>
          <a:ext cx="632460" cy="1104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63500</xdr:rowOff>
    </xdr:from>
    <xdr:ext cx="761365" cy="258445"/>
    <xdr:sp macro="" textlink="">
      <xdr:nvSpPr>
        <xdr:cNvPr id="117" name="人口1人当たり決算額の推移平均値テキスト445"/>
        <xdr:cNvSpPr txBox="1"/>
      </xdr:nvSpPr>
      <xdr:spPr>
        <a:xfrm>
          <a:off x="5588000" y="69100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90805</xdr:rowOff>
    </xdr:from>
    <xdr:to xmlns:xdr="http://schemas.openxmlformats.org/drawingml/2006/spreadsheetDrawing">
      <xdr:col>29</xdr:col>
      <xdr:colOff>177800</xdr:colOff>
      <xdr:row>37</xdr:row>
      <xdr:rowOff>21590</xdr:rowOff>
    </xdr:to>
    <xdr:sp macro="" textlink="">
      <xdr:nvSpPr>
        <xdr:cNvPr id="118" name="フローチャート: 判断 117"/>
        <xdr:cNvSpPr/>
      </xdr:nvSpPr>
      <xdr:spPr>
        <a:xfrm>
          <a:off x="5453380" y="69373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232410</xdr:rowOff>
    </xdr:from>
    <xdr:to xmlns:xdr="http://schemas.openxmlformats.org/drawingml/2006/spreadsheetDrawing">
      <xdr:col>26</xdr:col>
      <xdr:colOff>50800</xdr:colOff>
      <xdr:row>35</xdr:row>
      <xdr:rowOff>244475</xdr:rowOff>
    </xdr:to>
    <xdr:cxnSp macro="">
      <xdr:nvCxnSpPr>
        <xdr:cNvPr id="119" name="直線コネクタ 118"/>
        <xdr:cNvCxnSpPr/>
      </xdr:nvCxnSpPr>
      <xdr:spPr>
        <a:xfrm flipV="1">
          <a:off x="4193540" y="6736080"/>
          <a:ext cx="67818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69850</xdr:rowOff>
    </xdr:from>
    <xdr:to xmlns:xdr="http://schemas.openxmlformats.org/drawingml/2006/spreadsheetDrawing">
      <xdr:col>26</xdr:col>
      <xdr:colOff>101600</xdr:colOff>
      <xdr:row>36</xdr:row>
      <xdr:rowOff>171450</xdr:rowOff>
    </xdr:to>
    <xdr:sp macro="" textlink="">
      <xdr:nvSpPr>
        <xdr:cNvPr id="120" name="フローチャート: 判断 119"/>
        <xdr:cNvSpPr/>
      </xdr:nvSpPr>
      <xdr:spPr>
        <a:xfrm>
          <a:off x="4820920" y="6916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156210</xdr:rowOff>
    </xdr:from>
    <xdr:ext cx="735965" cy="258445"/>
    <xdr:sp macro="" textlink="">
      <xdr:nvSpPr>
        <xdr:cNvPr id="121" name="テキスト ボックス 120"/>
        <xdr:cNvSpPr txBox="1"/>
      </xdr:nvSpPr>
      <xdr:spPr>
        <a:xfrm>
          <a:off x="4500880" y="70027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244475</xdr:rowOff>
    </xdr:from>
    <xdr:to xmlns:xdr="http://schemas.openxmlformats.org/drawingml/2006/spreadsheetDrawing">
      <xdr:col>22</xdr:col>
      <xdr:colOff>114300</xdr:colOff>
      <xdr:row>35</xdr:row>
      <xdr:rowOff>287655</xdr:rowOff>
    </xdr:to>
    <xdr:cxnSp macro="">
      <xdr:nvCxnSpPr>
        <xdr:cNvPr id="122" name="直線コネクタ 121"/>
        <xdr:cNvCxnSpPr/>
      </xdr:nvCxnSpPr>
      <xdr:spPr>
        <a:xfrm flipV="1">
          <a:off x="3515360" y="6748145"/>
          <a:ext cx="67818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88900</xdr:rowOff>
    </xdr:from>
    <xdr:to xmlns:xdr="http://schemas.openxmlformats.org/drawingml/2006/spreadsheetDrawing">
      <xdr:col>22</xdr:col>
      <xdr:colOff>165100</xdr:colOff>
      <xdr:row>37</xdr:row>
      <xdr:rowOff>19050</xdr:rowOff>
    </xdr:to>
    <xdr:sp macro="" textlink="">
      <xdr:nvSpPr>
        <xdr:cNvPr id="123" name="フローチャート: 判断 122"/>
        <xdr:cNvSpPr/>
      </xdr:nvSpPr>
      <xdr:spPr>
        <a:xfrm>
          <a:off x="4142740" y="6935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3810</xdr:rowOff>
    </xdr:from>
    <xdr:ext cx="762000" cy="259715"/>
    <xdr:sp macro="" textlink="">
      <xdr:nvSpPr>
        <xdr:cNvPr id="124" name="テキスト ボックス 123"/>
        <xdr:cNvSpPr txBox="1"/>
      </xdr:nvSpPr>
      <xdr:spPr>
        <a:xfrm>
          <a:off x="3822700" y="70218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287655</xdr:rowOff>
    </xdr:from>
    <xdr:to xmlns:xdr="http://schemas.openxmlformats.org/drawingml/2006/spreadsheetDrawing">
      <xdr:col>18</xdr:col>
      <xdr:colOff>177800</xdr:colOff>
      <xdr:row>35</xdr:row>
      <xdr:rowOff>313055</xdr:rowOff>
    </xdr:to>
    <xdr:cxnSp macro="">
      <xdr:nvCxnSpPr>
        <xdr:cNvPr id="125" name="直線コネクタ 124"/>
        <xdr:cNvCxnSpPr/>
      </xdr:nvCxnSpPr>
      <xdr:spPr>
        <a:xfrm flipV="1">
          <a:off x="2832100" y="6791325"/>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158115</xdr:rowOff>
    </xdr:from>
    <xdr:to xmlns:xdr="http://schemas.openxmlformats.org/drawingml/2006/spreadsheetDrawing">
      <xdr:col>19</xdr:col>
      <xdr:colOff>38100</xdr:colOff>
      <xdr:row>37</xdr:row>
      <xdr:rowOff>88900</xdr:rowOff>
    </xdr:to>
    <xdr:sp macro="" textlink="">
      <xdr:nvSpPr>
        <xdr:cNvPr id="126" name="フローチャート: 判断 125"/>
        <xdr:cNvSpPr/>
      </xdr:nvSpPr>
      <xdr:spPr>
        <a:xfrm>
          <a:off x="3464560" y="700468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72390</xdr:rowOff>
    </xdr:from>
    <xdr:ext cx="762000" cy="259715"/>
    <xdr:sp macro="" textlink="">
      <xdr:nvSpPr>
        <xdr:cNvPr id="127" name="テキスト ボックス 126"/>
        <xdr:cNvSpPr txBox="1"/>
      </xdr:nvSpPr>
      <xdr:spPr>
        <a:xfrm>
          <a:off x="3144520" y="70904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29845</xdr:rowOff>
    </xdr:from>
    <xdr:to xmlns:xdr="http://schemas.openxmlformats.org/drawingml/2006/spreadsheetDrawing">
      <xdr:col>15</xdr:col>
      <xdr:colOff>101600</xdr:colOff>
      <xdr:row>37</xdr:row>
      <xdr:rowOff>130175</xdr:rowOff>
    </xdr:to>
    <xdr:sp macro="" textlink="">
      <xdr:nvSpPr>
        <xdr:cNvPr id="128" name="フローチャート: 判断 127"/>
        <xdr:cNvSpPr/>
      </xdr:nvSpPr>
      <xdr:spPr>
        <a:xfrm>
          <a:off x="2781300" y="704786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115570</xdr:rowOff>
    </xdr:from>
    <xdr:ext cx="761365" cy="259080"/>
    <xdr:sp macro="" textlink="">
      <xdr:nvSpPr>
        <xdr:cNvPr id="129" name="テキスト ボックス 128"/>
        <xdr:cNvSpPr txBox="1"/>
      </xdr:nvSpPr>
      <xdr:spPr>
        <a:xfrm>
          <a:off x="2461260" y="7133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30" name="テキスト ボックス 129"/>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31" name="テキスト ボックス 130"/>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4" name="テキスト ボックス 133"/>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292100</xdr:rowOff>
    </xdr:from>
    <xdr:to xmlns:xdr="http://schemas.openxmlformats.org/drawingml/2006/spreadsheetDrawing">
      <xdr:col>29</xdr:col>
      <xdr:colOff>177800</xdr:colOff>
      <xdr:row>36</xdr:row>
      <xdr:rowOff>50800</xdr:rowOff>
    </xdr:to>
    <xdr:sp macro="" textlink="">
      <xdr:nvSpPr>
        <xdr:cNvPr id="135" name="楕円 134"/>
        <xdr:cNvSpPr/>
      </xdr:nvSpPr>
      <xdr:spPr>
        <a:xfrm>
          <a:off x="5453380" y="679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137160</xdr:rowOff>
    </xdr:from>
    <xdr:ext cx="761365" cy="259080"/>
    <xdr:sp macro="" textlink="">
      <xdr:nvSpPr>
        <xdr:cNvPr id="136" name="人口1人当たり決算額の推移該当値テキスト445"/>
        <xdr:cNvSpPr txBox="1"/>
      </xdr:nvSpPr>
      <xdr:spPr>
        <a:xfrm>
          <a:off x="5588000" y="6640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182880</xdr:rowOff>
    </xdr:from>
    <xdr:to xmlns:xdr="http://schemas.openxmlformats.org/drawingml/2006/spreadsheetDrawing">
      <xdr:col>26</xdr:col>
      <xdr:colOff>101600</xdr:colOff>
      <xdr:row>35</xdr:row>
      <xdr:rowOff>283845</xdr:rowOff>
    </xdr:to>
    <xdr:sp macro="" textlink="">
      <xdr:nvSpPr>
        <xdr:cNvPr id="137" name="楕円 136"/>
        <xdr:cNvSpPr/>
      </xdr:nvSpPr>
      <xdr:spPr>
        <a:xfrm>
          <a:off x="4820920" y="6686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294640</xdr:rowOff>
    </xdr:from>
    <xdr:ext cx="735965" cy="257810"/>
    <xdr:sp macro="" textlink="">
      <xdr:nvSpPr>
        <xdr:cNvPr id="138" name="テキスト ボックス 137"/>
        <xdr:cNvSpPr txBox="1"/>
      </xdr:nvSpPr>
      <xdr:spPr>
        <a:xfrm>
          <a:off x="4500880" y="645541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194945</xdr:rowOff>
    </xdr:from>
    <xdr:to xmlns:xdr="http://schemas.openxmlformats.org/drawingml/2006/spreadsheetDrawing">
      <xdr:col>22</xdr:col>
      <xdr:colOff>165100</xdr:colOff>
      <xdr:row>35</xdr:row>
      <xdr:rowOff>295910</xdr:rowOff>
    </xdr:to>
    <xdr:sp macro="" textlink="">
      <xdr:nvSpPr>
        <xdr:cNvPr id="139" name="楕円 138"/>
        <xdr:cNvSpPr/>
      </xdr:nvSpPr>
      <xdr:spPr>
        <a:xfrm>
          <a:off x="4142740" y="669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306705</xdr:rowOff>
    </xdr:from>
    <xdr:ext cx="762000" cy="257810"/>
    <xdr:sp macro="" textlink="">
      <xdr:nvSpPr>
        <xdr:cNvPr id="140" name="テキスト ボックス 139"/>
        <xdr:cNvSpPr txBox="1"/>
      </xdr:nvSpPr>
      <xdr:spPr>
        <a:xfrm>
          <a:off x="3822700" y="6467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236855</xdr:rowOff>
    </xdr:from>
    <xdr:to xmlns:xdr="http://schemas.openxmlformats.org/drawingml/2006/spreadsheetDrawing">
      <xdr:col>19</xdr:col>
      <xdr:colOff>38100</xdr:colOff>
      <xdr:row>35</xdr:row>
      <xdr:rowOff>339090</xdr:rowOff>
    </xdr:to>
    <xdr:sp macro="" textlink="">
      <xdr:nvSpPr>
        <xdr:cNvPr id="141" name="楕円 140"/>
        <xdr:cNvSpPr/>
      </xdr:nvSpPr>
      <xdr:spPr>
        <a:xfrm>
          <a:off x="3464560" y="674052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5080</xdr:rowOff>
    </xdr:from>
    <xdr:ext cx="762000" cy="258445"/>
    <xdr:sp macro="" textlink="">
      <xdr:nvSpPr>
        <xdr:cNvPr id="142" name="テキスト ボックス 141"/>
        <xdr:cNvSpPr txBox="1"/>
      </xdr:nvSpPr>
      <xdr:spPr>
        <a:xfrm>
          <a:off x="3144520" y="6508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263525</xdr:rowOff>
    </xdr:from>
    <xdr:to xmlns:xdr="http://schemas.openxmlformats.org/drawingml/2006/spreadsheetDrawing">
      <xdr:col>15</xdr:col>
      <xdr:colOff>101600</xdr:colOff>
      <xdr:row>36</xdr:row>
      <xdr:rowOff>21590</xdr:rowOff>
    </xdr:to>
    <xdr:sp macro="" textlink="">
      <xdr:nvSpPr>
        <xdr:cNvPr id="143" name="楕円 142"/>
        <xdr:cNvSpPr/>
      </xdr:nvSpPr>
      <xdr:spPr>
        <a:xfrm>
          <a:off x="2781300" y="67671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32385</xdr:rowOff>
    </xdr:from>
    <xdr:ext cx="761365" cy="257810"/>
    <xdr:sp macro="" textlink="">
      <xdr:nvSpPr>
        <xdr:cNvPr id="144" name="テキスト ボックス 143"/>
        <xdr:cNvSpPr txBox="1"/>
      </xdr:nvSpPr>
      <xdr:spPr>
        <a:xfrm>
          <a:off x="2461260" y="65360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28,964
26,538
20.73
15,246,428
14,289,334
942,727
7,331,211
8,793,487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4160"/>
    <xdr:sp macro="" textlink="">
      <xdr:nvSpPr>
        <xdr:cNvPr id="30" name="テキスト ボックス 29"/>
        <xdr:cNvSpPr txBox="1"/>
      </xdr:nvSpPr>
      <xdr:spPr>
        <a:xfrm>
          <a:off x="683260" y="3176905"/>
          <a:ext cx="6046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795"/>
    <xdr:sp macro="" textlink="">
      <xdr:nvSpPr>
        <xdr:cNvPr id="31" name="テキスト ボックス 30"/>
        <xdr:cNvSpPr txBox="1"/>
      </xdr:nvSpPr>
      <xdr:spPr>
        <a:xfrm>
          <a:off x="683260" y="3494405"/>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30505"/>
    <xdr:sp macro="" textlink="">
      <xdr:nvSpPr>
        <xdr:cNvPr id="40" name="テキスト ボックス 39"/>
        <xdr:cNvSpPr txBox="1"/>
      </xdr:nvSpPr>
      <xdr:spPr>
        <a:xfrm>
          <a:off x="70866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114300</xdr:rowOff>
    </xdr:from>
    <xdr:ext cx="531495" cy="264795"/>
    <xdr:sp macro="" textlink="">
      <xdr:nvSpPr>
        <xdr:cNvPr id="42" name="テキスト ボックス 41"/>
        <xdr:cNvSpPr txBox="1"/>
      </xdr:nvSpPr>
      <xdr:spPr>
        <a:xfrm>
          <a:off x="225425" y="6972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75565</xdr:rowOff>
    </xdr:from>
    <xdr:ext cx="531495" cy="264160"/>
    <xdr:sp macro="" textlink="">
      <xdr:nvSpPr>
        <xdr:cNvPr id="44" name="テキスト ボックス 43"/>
        <xdr:cNvSpPr txBox="1"/>
      </xdr:nvSpPr>
      <xdr:spPr>
        <a:xfrm>
          <a:off x="225425" y="6590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36195</xdr:rowOff>
    </xdr:from>
    <xdr:ext cx="531495" cy="264160"/>
    <xdr:sp macro="" textlink="">
      <xdr:nvSpPr>
        <xdr:cNvPr id="46" name="テキスト ボックス 45"/>
        <xdr:cNvSpPr txBox="1"/>
      </xdr:nvSpPr>
      <xdr:spPr>
        <a:xfrm>
          <a:off x="225425" y="620839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5630" cy="264795"/>
    <xdr:sp macro="" textlink="">
      <xdr:nvSpPr>
        <xdr:cNvPr id="48" name="テキスト ボックス 47"/>
        <xdr:cNvSpPr txBox="1"/>
      </xdr:nvSpPr>
      <xdr:spPr>
        <a:xfrm>
          <a:off x="166370" y="5829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133985</xdr:rowOff>
    </xdr:from>
    <xdr:ext cx="595630" cy="264795"/>
    <xdr:sp macro="" textlink="">
      <xdr:nvSpPr>
        <xdr:cNvPr id="50" name="テキスト ボックス 49"/>
        <xdr:cNvSpPr txBox="1"/>
      </xdr:nvSpPr>
      <xdr:spPr>
        <a:xfrm>
          <a:off x="166370" y="544893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94615</xdr:rowOff>
    </xdr:from>
    <xdr:ext cx="595630" cy="264160"/>
    <xdr:sp macro="" textlink="">
      <xdr:nvSpPr>
        <xdr:cNvPr id="52" name="テキスト ボックス 51"/>
        <xdr:cNvSpPr txBox="1"/>
      </xdr:nvSpPr>
      <xdr:spPr>
        <a:xfrm>
          <a:off x="166370" y="5066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5630" cy="264160"/>
    <xdr:sp macro="" textlink="">
      <xdr:nvSpPr>
        <xdr:cNvPr id="54" name="テキスト ボックス 53"/>
        <xdr:cNvSpPr txBox="1"/>
      </xdr:nvSpPr>
      <xdr:spPr>
        <a:xfrm>
          <a:off x="166370" y="4685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158750</xdr:rowOff>
    </xdr:from>
    <xdr:to xmlns:xdr="http://schemas.openxmlformats.org/drawingml/2006/spreadsheetDrawing">
      <xdr:col>24</xdr:col>
      <xdr:colOff>62865</xdr:colOff>
      <xdr:row>39</xdr:row>
      <xdr:rowOff>125730</xdr:rowOff>
    </xdr:to>
    <xdr:cxnSp macro="">
      <xdr:nvCxnSpPr>
        <xdr:cNvPr id="56" name="直線コネクタ 55"/>
        <xdr:cNvCxnSpPr/>
      </xdr:nvCxnSpPr>
      <xdr:spPr>
        <a:xfrm flipV="1">
          <a:off x="4511675" y="5130800"/>
          <a:ext cx="1270" cy="1681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129540</xdr:rowOff>
    </xdr:from>
    <xdr:ext cx="534670" cy="264160"/>
    <xdr:sp macro="" textlink="">
      <xdr:nvSpPr>
        <xdr:cNvPr id="57" name="人件費最小値テキスト"/>
        <xdr:cNvSpPr txBox="1"/>
      </xdr:nvSpPr>
      <xdr:spPr>
        <a:xfrm>
          <a:off x="4564380" y="681609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125730</xdr:rowOff>
    </xdr:from>
    <xdr:to xmlns:xdr="http://schemas.openxmlformats.org/drawingml/2006/spreadsheetDrawing">
      <xdr:col>24</xdr:col>
      <xdr:colOff>152400</xdr:colOff>
      <xdr:row>39</xdr:row>
      <xdr:rowOff>125730</xdr:rowOff>
    </xdr:to>
    <xdr:cxnSp macro="">
      <xdr:nvCxnSpPr>
        <xdr:cNvPr id="58" name="直線コネクタ 57"/>
        <xdr:cNvCxnSpPr/>
      </xdr:nvCxnSpPr>
      <xdr:spPr>
        <a:xfrm>
          <a:off x="4429760" y="6812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104140</xdr:rowOff>
    </xdr:from>
    <xdr:ext cx="598805" cy="264795"/>
    <xdr:sp macro="" textlink="">
      <xdr:nvSpPr>
        <xdr:cNvPr id="59" name="人件費最大値テキスト"/>
        <xdr:cNvSpPr txBox="1"/>
      </xdr:nvSpPr>
      <xdr:spPr>
        <a:xfrm>
          <a:off x="4564380" y="490474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158750</xdr:rowOff>
    </xdr:from>
    <xdr:to xmlns:xdr="http://schemas.openxmlformats.org/drawingml/2006/spreadsheetDrawing">
      <xdr:col>24</xdr:col>
      <xdr:colOff>152400</xdr:colOff>
      <xdr:row>29</xdr:row>
      <xdr:rowOff>158750</xdr:rowOff>
    </xdr:to>
    <xdr:cxnSp macro="">
      <xdr:nvCxnSpPr>
        <xdr:cNvPr id="60" name="直線コネクタ 59"/>
        <xdr:cNvCxnSpPr/>
      </xdr:nvCxnSpPr>
      <xdr:spPr>
        <a:xfrm>
          <a:off x="4429760" y="5130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6985</xdr:rowOff>
    </xdr:from>
    <xdr:to xmlns:xdr="http://schemas.openxmlformats.org/drawingml/2006/spreadsheetDrawing">
      <xdr:col>24</xdr:col>
      <xdr:colOff>63500</xdr:colOff>
      <xdr:row>37</xdr:row>
      <xdr:rowOff>141605</xdr:rowOff>
    </xdr:to>
    <xdr:cxnSp macro="">
      <xdr:nvCxnSpPr>
        <xdr:cNvPr id="61" name="直線コネクタ 60"/>
        <xdr:cNvCxnSpPr/>
      </xdr:nvCxnSpPr>
      <xdr:spPr>
        <a:xfrm flipV="1">
          <a:off x="3700780" y="6350635"/>
          <a:ext cx="8128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76200</xdr:rowOff>
    </xdr:from>
    <xdr:ext cx="534670" cy="264160"/>
    <xdr:sp macro="" textlink="">
      <xdr:nvSpPr>
        <xdr:cNvPr id="62" name="人件費平均値テキスト"/>
        <xdr:cNvSpPr txBox="1"/>
      </xdr:nvSpPr>
      <xdr:spPr>
        <a:xfrm>
          <a:off x="4564380" y="607695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52705</xdr:rowOff>
    </xdr:from>
    <xdr:to xmlns:xdr="http://schemas.openxmlformats.org/drawingml/2006/spreadsheetDrawing">
      <xdr:col>24</xdr:col>
      <xdr:colOff>114300</xdr:colOff>
      <xdr:row>36</xdr:row>
      <xdr:rowOff>156845</xdr:rowOff>
    </xdr:to>
    <xdr:sp macro="" textlink="">
      <xdr:nvSpPr>
        <xdr:cNvPr id="63" name="フローチャート: 判断 62"/>
        <xdr:cNvSpPr/>
      </xdr:nvSpPr>
      <xdr:spPr>
        <a:xfrm>
          <a:off x="4462780" y="62249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141605</xdr:rowOff>
    </xdr:from>
    <xdr:to xmlns:xdr="http://schemas.openxmlformats.org/drawingml/2006/spreadsheetDrawing">
      <xdr:col>19</xdr:col>
      <xdr:colOff>177800</xdr:colOff>
      <xdr:row>37</xdr:row>
      <xdr:rowOff>162560</xdr:rowOff>
    </xdr:to>
    <xdr:cxnSp macro="">
      <xdr:nvCxnSpPr>
        <xdr:cNvPr id="64" name="直線コネクタ 63"/>
        <xdr:cNvCxnSpPr/>
      </xdr:nvCxnSpPr>
      <xdr:spPr>
        <a:xfrm flipV="1">
          <a:off x="2832100" y="6485255"/>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156845</xdr:rowOff>
    </xdr:from>
    <xdr:to xmlns:xdr="http://schemas.openxmlformats.org/drawingml/2006/spreadsheetDrawing">
      <xdr:col>20</xdr:col>
      <xdr:colOff>38100</xdr:colOff>
      <xdr:row>37</xdr:row>
      <xdr:rowOff>85090</xdr:rowOff>
    </xdr:to>
    <xdr:sp macro="" textlink="">
      <xdr:nvSpPr>
        <xdr:cNvPr id="65" name="フローチャート: 判断 64"/>
        <xdr:cNvSpPr/>
      </xdr:nvSpPr>
      <xdr:spPr>
        <a:xfrm>
          <a:off x="3649980" y="632904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102235</xdr:rowOff>
    </xdr:from>
    <xdr:ext cx="534035" cy="264795"/>
    <xdr:sp macro="" textlink="">
      <xdr:nvSpPr>
        <xdr:cNvPr id="66" name="テキスト ボックス 65"/>
        <xdr:cNvSpPr txBox="1"/>
      </xdr:nvSpPr>
      <xdr:spPr>
        <a:xfrm>
          <a:off x="3438525" y="61029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162560</xdr:rowOff>
    </xdr:from>
    <xdr:to xmlns:xdr="http://schemas.openxmlformats.org/drawingml/2006/spreadsheetDrawing">
      <xdr:col>15</xdr:col>
      <xdr:colOff>50800</xdr:colOff>
      <xdr:row>38</xdr:row>
      <xdr:rowOff>19685</xdr:rowOff>
    </xdr:to>
    <xdr:cxnSp macro="">
      <xdr:nvCxnSpPr>
        <xdr:cNvPr id="67" name="直線コネクタ 66"/>
        <xdr:cNvCxnSpPr/>
      </xdr:nvCxnSpPr>
      <xdr:spPr>
        <a:xfrm flipV="1">
          <a:off x="1968500" y="6506210"/>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26035</xdr:rowOff>
    </xdr:from>
    <xdr:to xmlns:xdr="http://schemas.openxmlformats.org/drawingml/2006/spreadsheetDrawing">
      <xdr:col>15</xdr:col>
      <xdr:colOff>101600</xdr:colOff>
      <xdr:row>37</xdr:row>
      <xdr:rowOff>129540</xdr:rowOff>
    </xdr:to>
    <xdr:sp macro="" textlink="">
      <xdr:nvSpPr>
        <xdr:cNvPr id="68" name="フローチャート: 判断 67"/>
        <xdr:cNvSpPr/>
      </xdr:nvSpPr>
      <xdr:spPr>
        <a:xfrm>
          <a:off x="2781300" y="63696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146685</xdr:rowOff>
    </xdr:from>
    <xdr:ext cx="534035" cy="264160"/>
    <xdr:sp macro="" textlink="">
      <xdr:nvSpPr>
        <xdr:cNvPr id="69" name="テキスト ボックス 68"/>
        <xdr:cNvSpPr txBox="1"/>
      </xdr:nvSpPr>
      <xdr:spPr>
        <a:xfrm>
          <a:off x="2574925" y="614743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19685</xdr:rowOff>
    </xdr:from>
    <xdr:to xmlns:xdr="http://schemas.openxmlformats.org/drawingml/2006/spreadsheetDrawing">
      <xdr:col>10</xdr:col>
      <xdr:colOff>114300</xdr:colOff>
      <xdr:row>38</xdr:row>
      <xdr:rowOff>88900</xdr:rowOff>
    </xdr:to>
    <xdr:cxnSp macro="">
      <xdr:nvCxnSpPr>
        <xdr:cNvPr id="70" name="直線コネクタ 69"/>
        <xdr:cNvCxnSpPr/>
      </xdr:nvCxnSpPr>
      <xdr:spPr>
        <a:xfrm flipV="1">
          <a:off x="1104900" y="6534785"/>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36195</xdr:rowOff>
    </xdr:from>
    <xdr:to xmlns:xdr="http://schemas.openxmlformats.org/drawingml/2006/spreadsheetDrawing">
      <xdr:col>10</xdr:col>
      <xdr:colOff>165100</xdr:colOff>
      <xdr:row>37</xdr:row>
      <xdr:rowOff>140335</xdr:rowOff>
    </xdr:to>
    <xdr:sp macro="" textlink="">
      <xdr:nvSpPr>
        <xdr:cNvPr id="71" name="フローチャート: 判断 70"/>
        <xdr:cNvSpPr/>
      </xdr:nvSpPr>
      <xdr:spPr>
        <a:xfrm>
          <a:off x="1917700" y="63798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157480</xdr:rowOff>
    </xdr:from>
    <xdr:ext cx="534670" cy="264795"/>
    <xdr:sp macro="" textlink="">
      <xdr:nvSpPr>
        <xdr:cNvPr id="72" name="テキスト ボックス 71"/>
        <xdr:cNvSpPr txBox="1"/>
      </xdr:nvSpPr>
      <xdr:spPr>
        <a:xfrm>
          <a:off x="1706245" y="615823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127000</xdr:rowOff>
    </xdr:from>
    <xdr:to xmlns:xdr="http://schemas.openxmlformats.org/drawingml/2006/spreadsheetDrawing">
      <xdr:col>6</xdr:col>
      <xdr:colOff>38100</xdr:colOff>
      <xdr:row>38</xdr:row>
      <xdr:rowOff>55880</xdr:rowOff>
    </xdr:to>
    <xdr:sp macro="" textlink="">
      <xdr:nvSpPr>
        <xdr:cNvPr id="73" name="フローチャート: 判断 72"/>
        <xdr:cNvSpPr/>
      </xdr:nvSpPr>
      <xdr:spPr>
        <a:xfrm>
          <a:off x="1054100" y="64706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72390</xdr:rowOff>
    </xdr:from>
    <xdr:ext cx="534035" cy="264160"/>
    <xdr:sp macro="" textlink="">
      <xdr:nvSpPr>
        <xdr:cNvPr id="74" name="テキスト ボックス 73"/>
        <xdr:cNvSpPr txBox="1"/>
      </xdr:nvSpPr>
      <xdr:spPr>
        <a:xfrm>
          <a:off x="842645" y="624459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5" name="テキスト ボックス 74"/>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77" name="テキスト ボックス 76"/>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129540</xdr:rowOff>
    </xdr:from>
    <xdr:to xmlns:xdr="http://schemas.openxmlformats.org/drawingml/2006/spreadsheetDrawing">
      <xdr:col>24</xdr:col>
      <xdr:colOff>114300</xdr:colOff>
      <xdr:row>37</xdr:row>
      <xdr:rowOff>58420</xdr:rowOff>
    </xdr:to>
    <xdr:sp macro="" textlink="">
      <xdr:nvSpPr>
        <xdr:cNvPr id="80" name="楕円 79"/>
        <xdr:cNvSpPr/>
      </xdr:nvSpPr>
      <xdr:spPr>
        <a:xfrm>
          <a:off x="4462780" y="6301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107315</xdr:rowOff>
    </xdr:from>
    <xdr:ext cx="534670" cy="264795"/>
    <xdr:sp macro="" textlink="">
      <xdr:nvSpPr>
        <xdr:cNvPr id="81" name="人件費該当値テキスト"/>
        <xdr:cNvSpPr txBox="1"/>
      </xdr:nvSpPr>
      <xdr:spPr>
        <a:xfrm>
          <a:off x="4564380" y="62795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89535</xdr:rowOff>
    </xdr:from>
    <xdr:to xmlns:xdr="http://schemas.openxmlformats.org/drawingml/2006/spreadsheetDrawing">
      <xdr:col>20</xdr:col>
      <xdr:colOff>38100</xdr:colOff>
      <xdr:row>38</xdr:row>
      <xdr:rowOff>18415</xdr:rowOff>
    </xdr:to>
    <xdr:sp macro="" textlink="">
      <xdr:nvSpPr>
        <xdr:cNvPr id="82" name="楕円 81"/>
        <xdr:cNvSpPr/>
      </xdr:nvSpPr>
      <xdr:spPr>
        <a:xfrm>
          <a:off x="3649980" y="64331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9525</xdr:rowOff>
    </xdr:from>
    <xdr:ext cx="534035" cy="264795"/>
    <xdr:sp macro="" textlink="">
      <xdr:nvSpPr>
        <xdr:cNvPr id="83" name="テキスト ボックス 82"/>
        <xdr:cNvSpPr txBox="1"/>
      </xdr:nvSpPr>
      <xdr:spPr>
        <a:xfrm>
          <a:off x="3438525" y="65246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111125</xdr:rowOff>
    </xdr:from>
    <xdr:to xmlns:xdr="http://schemas.openxmlformats.org/drawingml/2006/spreadsheetDrawing">
      <xdr:col>15</xdr:col>
      <xdr:colOff>101600</xdr:colOff>
      <xdr:row>38</xdr:row>
      <xdr:rowOff>39370</xdr:rowOff>
    </xdr:to>
    <xdr:sp macro="" textlink="">
      <xdr:nvSpPr>
        <xdr:cNvPr id="84" name="楕円 83"/>
        <xdr:cNvSpPr/>
      </xdr:nvSpPr>
      <xdr:spPr>
        <a:xfrm>
          <a:off x="2781300" y="64547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30480</xdr:rowOff>
    </xdr:from>
    <xdr:ext cx="534035" cy="264795"/>
    <xdr:sp macro="" textlink="">
      <xdr:nvSpPr>
        <xdr:cNvPr id="85" name="テキスト ボックス 84"/>
        <xdr:cNvSpPr txBox="1"/>
      </xdr:nvSpPr>
      <xdr:spPr>
        <a:xfrm>
          <a:off x="2574925" y="654558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143510</xdr:rowOff>
    </xdr:from>
    <xdr:to xmlns:xdr="http://schemas.openxmlformats.org/drawingml/2006/spreadsheetDrawing">
      <xdr:col>10</xdr:col>
      <xdr:colOff>165100</xdr:colOff>
      <xdr:row>38</xdr:row>
      <xdr:rowOff>71120</xdr:rowOff>
    </xdr:to>
    <xdr:sp macro="" textlink="">
      <xdr:nvSpPr>
        <xdr:cNvPr id="86" name="楕円 85"/>
        <xdr:cNvSpPr/>
      </xdr:nvSpPr>
      <xdr:spPr>
        <a:xfrm>
          <a:off x="1917700" y="648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62230</xdr:rowOff>
    </xdr:from>
    <xdr:ext cx="534670" cy="265430"/>
    <xdr:sp macro="" textlink="">
      <xdr:nvSpPr>
        <xdr:cNvPr id="87" name="テキスト ボックス 86"/>
        <xdr:cNvSpPr txBox="1"/>
      </xdr:nvSpPr>
      <xdr:spPr>
        <a:xfrm>
          <a:off x="1706245" y="657733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36830</xdr:rowOff>
    </xdr:from>
    <xdr:to xmlns:xdr="http://schemas.openxmlformats.org/drawingml/2006/spreadsheetDrawing">
      <xdr:col>6</xdr:col>
      <xdr:colOff>38100</xdr:colOff>
      <xdr:row>38</xdr:row>
      <xdr:rowOff>140970</xdr:rowOff>
    </xdr:to>
    <xdr:sp macro="" textlink="">
      <xdr:nvSpPr>
        <xdr:cNvPr id="88" name="楕円 87"/>
        <xdr:cNvSpPr/>
      </xdr:nvSpPr>
      <xdr:spPr>
        <a:xfrm>
          <a:off x="1054100" y="655193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132080</xdr:rowOff>
    </xdr:from>
    <xdr:ext cx="534035" cy="264160"/>
    <xdr:sp macro="" textlink="">
      <xdr:nvSpPr>
        <xdr:cNvPr id="89" name="テキスト ボックス 88"/>
        <xdr:cNvSpPr txBox="1"/>
      </xdr:nvSpPr>
      <xdr:spPr>
        <a:xfrm>
          <a:off x="842645" y="664718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30505"/>
    <xdr:sp macro="" textlink="">
      <xdr:nvSpPr>
        <xdr:cNvPr id="98" name="テキスト ボックス 97"/>
        <xdr:cNvSpPr txBox="1"/>
      </xdr:nvSpPr>
      <xdr:spPr>
        <a:xfrm>
          <a:off x="70866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8920" cy="264795"/>
    <xdr:sp macro="" textlink="">
      <xdr:nvSpPr>
        <xdr:cNvPr id="100" name="テキスト ボックス 99"/>
        <xdr:cNvSpPr txBox="1"/>
      </xdr:nvSpPr>
      <xdr:spPr>
        <a:xfrm>
          <a:off x="502920" y="10401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1" name="直線コネクタ 100"/>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75565</xdr:rowOff>
    </xdr:from>
    <xdr:ext cx="531495" cy="264160"/>
    <xdr:sp macro="" textlink="">
      <xdr:nvSpPr>
        <xdr:cNvPr id="102" name="テキスト ボックス 101"/>
        <xdr:cNvSpPr txBox="1"/>
      </xdr:nvSpPr>
      <xdr:spPr>
        <a:xfrm>
          <a:off x="225425" y="10019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3" name="直線コネクタ 102"/>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36195</xdr:rowOff>
    </xdr:from>
    <xdr:ext cx="531495" cy="264160"/>
    <xdr:sp macro="" textlink="">
      <xdr:nvSpPr>
        <xdr:cNvPr id="104" name="テキスト ボックス 103"/>
        <xdr:cNvSpPr txBox="1"/>
      </xdr:nvSpPr>
      <xdr:spPr>
        <a:xfrm>
          <a:off x="225425" y="963739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5" name="直線コネクタ 104"/>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171450</xdr:rowOff>
    </xdr:from>
    <xdr:ext cx="531495" cy="264795"/>
    <xdr:sp macro="" textlink="">
      <xdr:nvSpPr>
        <xdr:cNvPr id="106" name="テキスト ボックス 105"/>
        <xdr:cNvSpPr txBox="1"/>
      </xdr:nvSpPr>
      <xdr:spPr>
        <a:xfrm>
          <a:off x="225425" y="9258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7" name="直線コネクタ 106"/>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133985</xdr:rowOff>
    </xdr:from>
    <xdr:ext cx="595630" cy="264795"/>
    <xdr:sp macro="" textlink="">
      <xdr:nvSpPr>
        <xdr:cNvPr id="108" name="テキスト ボックス 107"/>
        <xdr:cNvSpPr txBox="1"/>
      </xdr:nvSpPr>
      <xdr:spPr>
        <a:xfrm>
          <a:off x="166370" y="887793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9" name="直線コネクタ 108"/>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94615</xdr:rowOff>
    </xdr:from>
    <xdr:ext cx="595630" cy="264160"/>
    <xdr:sp macro="" textlink="">
      <xdr:nvSpPr>
        <xdr:cNvPr id="110" name="テキスト ボックス 109"/>
        <xdr:cNvSpPr txBox="1"/>
      </xdr:nvSpPr>
      <xdr:spPr>
        <a:xfrm>
          <a:off x="166370" y="8495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1" name="直線コネクタ 110"/>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5630" cy="264160"/>
    <xdr:sp macro="" textlink="">
      <xdr:nvSpPr>
        <xdr:cNvPr id="112" name="テキスト ボックス 111"/>
        <xdr:cNvSpPr txBox="1"/>
      </xdr:nvSpPr>
      <xdr:spPr>
        <a:xfrm>
          <a:off x="16637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3"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58</xdr:row>
      <xdr:rowOff>14605</xdr:rowOff>
    </xdr:to>
    <xdr:cxnSp macro="">
      <xdr:nvCxnSpPr>
        <xdr:cNvPr id="114" name="直線コネクタ 113"/>
        <xdr:cNvCxnSpPr/>
      </xdr:nvCxnSpPr>
      <xdr:spPr>
        <a:xfrm flipV="1">
          <a:off x="4511675" y="8593455"/>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19050</xdr:rowOff>
    </xdr:from>
    <xdr:ext cx="534670" cy="264160"/>
    <xdr:sp macro="" textlink="">
      <xdr:nvSpPr>
        <xdr:cNvPr id="115" name="物件費最小値テキスト"/>
        <xdr:cNvSpPr txBox="1"/>
      </xdr:nvSpPr>
      <xdr:spPr>
        <a:xfrm>
          <a:off x="4564380" y="996315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6" name="直線コネクタ 115"/>
        <xdr:cNvCxnSpPr/>
      </xdr:nvCxnSpPr>
      <xdr:spPr>
        <a:xfrm>
          <a:off x="4429760" y="9958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141605</xdr:rowOff>
    </xdr:from>
    <xdr:ext cx="598805" cy="265430"/>
    <xdr:sp macro="" textlink="">
      <xdr:nvSpPr>
        <xdr:cNvPr id="117" name="物件費最大値テキスト"/>
        <xdr:cNvSpPr txBox="1"/>
      </xdr:nvSpPr>
      <xdr:spPr>
        <a:xfrm>
          <a:off x="4564380" y="837120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18" name="直線コネクタ 117"/>
        <xdr:cNvCxnSpPr/>
      </xdr:nvCxnSpPr>
      <xdr:spPr>
        <a:xfrm>
          <a:off x="4429760" y="8593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20955</xdr:rowOff>
    </xdr:from>
    <xdr:to xmlns:xdr="http://schemas.openxmlformats.org/drawingml/2006/spreadsheetDrawing">
      <xdr:col>24</xdr:col>
      <xdr:colOff>63500</xdr:colOff>
      <xdr:row>56</xdr:row>
      <xdr:rowOff>86360</xdr:rowOff>
    </xdr:to>
    <xdr:cxnSp macro="">
      <xdr:nvCxnSpPr>
        <xdr:cNvPr id="119" name="直線コネクタ 118"/>
        <xdr:cNvCxnSpPr/>
      </xdr:nvCxnSpPr>
      <xdr:spPr>
        <a:xfrm flipV="1">
          <a:off x="3700780" y="9622155"/>
          <a:ext cx="8128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83820</xdr:rowOff>
    </xdr:from>
    <xdr:ext cx="534670" cy="265430"/>
    <xdr:sp macro="" textlink="">
      <xdr:nvSpPr>
        <xdr:cNvPr id="120" name="物件費平均値テキスト"/>
        <xdr:cNvSpPr txBox="1"/>
      </xdr:nvSpPr>
      <xdr:spPr>
        <a:xfrm>
          <a:off x="4564380" y="934212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60325</xdr:rowOff>
    </xdr:from>
    <xdr:to xmlns:xdr="http://schemas.openxmlformats.org/drawingml/2006/spreadsheetDrawing">
      <xdr:col>24</xdr:col>
      <xdr:colOff>114300</xdr:colOff>
      <xdr:row>55</xdr:row>
      <xdr:rowOff>163830</xdr:rowOff>
    </xdr:to>
    <xdr:sp macro="" textlink="">
      <xdr:nvSpPr>
        <xdr:cNvPr id="121" name="フローチャート: 判断 120"/>
        <xdr:cNvSpPr/>
      </xdr:nvSpPr>
      <xdr:spPr>
        <a:xfrm>
          <a:off x="4462780" y="94900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83820</xdr:rowOff>
    </xdr:from>
    <xdr:to xmlns:xdr="http://schemas.openxmlformats.org/drawingml/2006/spreadsheetDrawing">
      <xdr:col>19</xdr:col>
      <xdr:colOff>177800</xdr:colOff>
      <xdr:row>56</xdr:row>
      <xdr:rowOff>86360</xdr:rowOff>
    </xdr:to>
    <xdr:cxnSp macro="">
      <xdr:nvCxnSpPr>
        <xdr:cNvPr id="122" name="直線コネクタ 121"/>
        <xdr:cNvCxnSpPr/>
      </xdr:nvCxnSpPr>
      <xdr:spPr>
        <a:xfrm>
          <a:off x="2832100" y="968502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78740</xdr:rowOff>
    </xdr:from>
    <xdr:to xmlns:xdr="http://schemas.openxmlformats.org/drawingml/2006/spreadsheetDrawing">
      <xdr:col>20</xdr:col>
      <xdr:colOff>38100</xdr:colOff>
      <xdr:row>56</xdr:row>
      <xdr:rowOff>7620</xdr:rowOff>
    </xdr:to>
    <xdr:sp macro="" textlink="">
      <xdr:nvSpPr>
        <xdr:cNvPr id="123" name="フローチャート: 判断 122"/>
        <xdr:cNvSpPr/>
      </xdr:nvSpPr>
      <xdr:spPr>
        <a:xfrm>
          <a:off x="3649980" y="95084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24130</xdr:rowOff>
    </xdr:from>
    <xdr:ext cx="534035" cy="264795"/>
    <xdr:sp macro="" textlink="">
      <xdr:nvSpPr>
        <xdr:cNvPr id="124" name="テキスト ボックス 123"/>
        <xdr:cNvSpPr txBox="1"/>
      </xdr:nvSpPr>
      <xdr:spPr>
        <a:xfrm>
          <a:off x="3438525" y="928243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83820</xdr:rowOff>
    </xdr:from>
    <xdr:to xmlns:xdr="http://schemas.openxmlformats.org/drawingml/2006/spreadsheetDrawing">
      <xdr:col>15</xdr:col>
      <xdr:colOff>50800</xdr:colOff>
      <xdr:row>57</xdr:row>
      <xdr:rowOff>3175</xdr:rowOff>
    </xdr:to>
    <xdr:cxnSp macro="">
      <xdr:nvCxnSpPr>
        <xdr:cNvPr id="125" name="直線コネクタ 124"/>
        <xdr:cNvCxnSpPr/>
      </xdr:nvCxnSpPr>
      <xdr:spPr>
        <a:xfrm flipV="1">
          <a:off x="1968500" y="9685020"/>
          <a:ext cx="8636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81915</xdr:rowOff>
    </xdr:from>
    <xdr:to xmlns:xdr="http://schemas.openxmlformats.org/drawingml/2006/spreadsheetDrawing">
      <xdr:col>15</xdr:col>
      <xdr:colOff>101600</xdr:colOff>
      <xdr:row>56</xdr:row>
      <xdr:rowOff>10160</xdr:rowOff>
    </xdr:to>
    <xdr:sp macro="" textlink="">
      <xdr:nvSpPr>
        <xdr:cNvPr id="126" name="フローチャート: 判断 125"/>
        <xdr:cNvSpPr/>
      </xdr:nvSpPr>
      <xdr:spPr>
        <a:xfrm>
          <a:off x="2781300" y="9511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27305</xdr:rowOff>
    </xdr:from>
    <xdr:ext cx="534035" cy="265430"/>
    <xdr:sp macro="" textlink="">
      <xdr:nvSpPr>
        <xdr:cNvPr id="127" name="テキスト ボックス 126"/>
        <xdr:cNvSpPr txBox="1"/>
      </xdr:nvSpPr>
      <xdr:spPr>
        <a:xfrm>
          <a:off x="2574925" y="928560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3175</xdr:rowOff>
    </xdr:from>
    <xdr:to xmlns:xdr="http://schemas.openxmlformats.org/drawingml/2006/spreadsheetDrawing">
      <xdr:col>10</xdr:col>
      <xdr:colOff>114300</xdr:colOff>
      <xdr:row>57</xdr:row>
      <xdr:rowOff>4445</xdr:rowOff>
    </xdr:to>
    <xdr:cxnSp macro="">
      <xdr:nvCxnSpPr>
        <xdr:cNvPr id="128" name="直線コネクタ 127"/>
        <xdr:cNvCxnSpPr/>
      </xdr:nvCxnSpPr>
      <xdr:spPr>
        <a:xfrm flipV="1">
          <a:off x="1104900" y="977582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161925</xdr:rowOff>
    </xdr:from>
    <xdr:to xmlns:xdr="http://schemas.openxmlformats.org/drawingml/2006/spreadsheetDrawing">
      <xdr:col>10</xdr:col>
      <xdr:colOff>165100</xdr:colOff>
      <xdr:row>56</xdr:row>
      <xdr:rowOff>90805</xdr:rowOff>
    </xdr:to>
    <xdr:sp macro="" textlink="">
      <xdr:nvSpPr>
        <xdr:cNvPr id="129" name="フローチャート: 判断 128"/>
        <xdr:cNvSpPr/>
      </xdr:nvSpPr>
      <xdr:spPr>
        <a:xfrm>
          <a:off x="1917700" y="95916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107315</xdr:rowOff>
    </xdr:from>
    <xdr:ext cx="534670" cy="264795"/>
    <xdr:sp macro="" textlink="">
      <xdr:nvSpPr>
        <xdr:cNvPr id="130" name="テキスト ボックス 129"/>
        <xdr:cNvSpPr txBox="1"/>
      </xdr:nvSpPr>
      <xdr:spPr>
        <a:xfrm>
          <a:off x="1706245" y="93656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46355</xdr:rowOff>
    </xdr:from>
    <xdr:to xmlns:xdr="http://schemas.openxmlformats.org/drawingml/2006/spreadsheetDrawing">
      <xdr:col>6</xdr:col>
      <xdr:colOff>38100</xdr:colOff>
      <xdr:row>56</xdr:row>
      <xdr:rowOff>149860</xdr:rowOff>
    </xdr:to>
    <xdr:sp macro="" textlink="">
      <xdr:nvSpPr>
        <xdr:cNvPr id="131" name="フローチャート: 判断 130"/>
        <xdr:cNvSpPr/>
      </xdr:nvSpPr>
      <xdr:spPr>
        <a:xfrm>
          <a:off x="1054100" y="96475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167005</xdr:rowOff>
    </xdr:from>
    <xdr:ext cx="534035" cy="264160"/>
    <xdr:sp macro="" textlink="">
      <xdr:nvSpPr>
        <xdr:cNvPr id="132" name="テキスト ボックス 131"/>
        <xdr:cNvSpPr txBox="1"/>
      </xdr:nvSpPr>
      <xdr:spPr>
        <a:xfrm>
          <a:off x="842645" y="942530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3" name="テキスト ボックス 132"/>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4" name="テキスト ボックス 133"/>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5" name="テキスト ボックス 134"/>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6" name="テキスト ボックス 135"/>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7" name="テキスト ボックス 136"/>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144145</xdr:rowOff>
    </xdr:from>
    <xdr:to xmlns:xdr="http://schemas.openxmlformats.org/drawingml/2006/spreadsheetDrawing">
      <xdr:col>24</xdr:col>
      <xdr:colOff>114300</xdr:colOff>
      <xdr:row>56</xdr:row>
      <xdr:rowOff>72390</xdr:rowOff>
    </xdr:to>
    <xdr:sp macro="" textlink="">
      <xdr:nvSpPr>
        <xdr:cNvPr id="138" name="楕円 137"/>
        <xdr:cNvSpPr/>
      </xdr:nvSpPr>
      <xdr:spPr>
        <a:xfrm>
          <a:off x="4462780" y="9573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122555</xdr:rowOff>
    </xdr:from>
    <xdr:ext cx="534670" cy="264795"/>
    <xdr:sp macro="" textlink="">
      <xdr:nvSpPr>
        <xdr:cNvPr id="139" name="物件費該当値テキスト"/>
        <xdr:cNvSpPr txBox="1"/>
      </xdr:nvSpPr>
      <xdr:spPr>
        <a:xfrm>
          <a:off x="4564380" y="95523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33655</xdr:rowOff>
    </xdr:from>
    <xdr:to xmlns:xdr="http://schemas.openxmlformats.org/drawingml/2006/spreadsheetDrawing">
      <xdr:col>20</xdr:col>
      <xdr:colOff>38100</xdr:colOff>
      <xdr:row>56</xdr:row>
      <xdr:rowOff>137795</xdr:rowOff>
    </xdr:to>
    <xdr:sp macro="" textlink="">
      <xdr:nvSpPr>
        <xdr:cNvPr id="140" name="楕円 139"/>
        <xdr:cNvSpPr/>
      </xdr:nvSpPr>
      <xdr:spPr>
        <a:xfrm>
          <a:off x="3649980" y="963485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128270</xdr:rowOff>
    </xdr:from>
    <xdr:ext cx="534035" cy="264160"/>
    <xdr:sp macro="" textlink="">
      <xdr:nvSpPr>
        <xdr:cNvPr id="141" name="テキスト ボックス 140"/>
        <xdr:cNvSpPr txBox="1"/>
      </xdr:nvSpPr>
      <xdr:spPr>
        <a:xfrm>
          <a:off x="3438525" y="972947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31750</xdr:rowOff>
    </xdr:from>
    <xdr:to xmlns:xdr="http://schemas.openxmlformats.org/drawingml/2006/spreadsheetDrawing">
      <xdr:col>15</xdr:col>
      <xdr:colOff>101600</xdr:colOff>
      <xdr:row>56</xdr:row>
      <xdr:rowOff>135890</xdr:rowOff>
    </xdr:to>
    <xdr:sp macro="" textlink="">
      <xdr:nvSpPr>
        <xdr:cNvPr id="142" name="楕円 141"/>
        <xdr:cNvSpPr/>
      </xdr:nvSpPr>
      <xdr:spPr>
        <a:xfrm>
          <a:off x="2781300" y="96329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126365</xdr:rowOff>
    </xdr:from>
    <xdr:ext cx="534035" cy="264160"/>
    <xdr:sp macro="" textlink="">
      <xdr:nvSpPr>
        <xdr:cNvPr id="143" name="テキスト ボックス 142"/>
        <xdr:cNvSpPr txBox="1"/>
      </xdr:nvSpPr>
      <xdr:spPr>
        <a:xfrm>
          <a:off x="2574925" y="97275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126365</xdr:rowOff>
    </xdr:from>
    <xdr:to xmlns:xdr="http://schemas.openxmlformats.org/drawingml/2006/spreadsheetDrawing">
      <xdr:col>10</xdr:col>
      <xdr:colOff>165100</xdr:colOff>
      <xdr:row>57</xdr:row>
      <xdr:rowOff>55245</xdr:rowOff>
    </xdr:to>
    <xdr:sp macro="" textlink="">
      <xdr:nvSpPr>
        <xdr:cNvPr id="144" name="楕円 143"/>
        <xdr:cNvSpPr/>
      </xdr:nvSpPr>
      <xdr:spPr>
        <a:xfrm>
          <a:off x="1917700" y="9727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46355</xdr:rowOff>
    </xdr:from>
    <xdr:ext cx="534670" cy="264795"/>
    <xdr:sp macro="" textlink="">
      <xdr:nvSpPr>
        <xdr:cNvPr id="145" name="テキスト ボックス 144"/>
        <xdr:cNvSpPr txBox="1"/>
      </xdr:nvSpPr>
      <xdr:spPr>
        <a:xfrm>
          <a:off x="1706245" y="98190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127635</xdr:rowOff>
    </xdr:from>
    <xdr:to xmlns:xdr="http://schemas.openxmlformats.org/drawingml/2006/spreadsheetDrawing">
      <xdr:col>6</xdr:col>
      <xdr:colOff>38100</xdr:colOff>
      <xdr:row>57</xdr:row>
      <xdr:rowOff>56515</xdr:rowOff>
    </xdr:to>
    <xdr:sp macro="" textlink="">
      <xdr:nvSpPr>
        <xdr:cNvPr id="146" name="楕円 145"/>
        <xdr:cNvSpPr/>
      </xdr:nvSpPr>
      <xdr:spPr>
        <a:xfrm>
          <a:off x="1054100" y="97288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47625</xdr:rowOff>
    </xdr:from>
    <xdr:ext cx="534035" cy="264795"/>
    <xdr:sp macro="" textlink="">
      <xdr:nvSpPr>
        <xdr:cNvPr id="147" name="テキスト ボックス 146"/>
        <xdr:cNvSpPr txBox="1"/>
      </xdr:nvSpPr>
      <xdr:spPr>
        <a:xfrm>
          <a:off x="842645" y="98202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8" name="正方形/長方形 147"/>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9" name="正方形/長方形 148"/>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1" name="正方形/長方形 150"/>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3" name="正方形/長方形 152"/>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5" name="正方形/長方形 154"/>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6" name="テキスト ボックス 155"/>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7" name="直線コネクタ 156"/>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26035</xdr:rowOff>
    </xdr:from>
    <xdr:to xmlns:xdr="http://schemas.openxmlformats.org/drawingml/2006/spreadsheetDrawing">
      <xdr:col>28</xdr:col>
      <xdr:colOff>114300</xdr:colOff>
      <xdr:row>78</xdr:row>
      <xdr:rowOff>26035</xdr:rowOff>
    </xdr:to>
    <xdr:cxnSp macro="">
      <xdr:nvCxnSpPr>
        <xdr:cNvPr id="158" name="直線コネクタ 157"/>
        <xdr:cNvCxnSpPr/>
      </xdr:nvCxnSpPr>
      <xdr:spPr>
        <a:xfrm>
          <a:off x="74168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55880</xdr:rowOff>
    </xdr:from>
    <xdr:ext cx="248920" cy="264160"/>
    <xdr:sp macro="" textlink="">
      <xdr:nvSpPr>
        <xdr:cNvPr id="159" name="テキスト ボックス 158"/>
        <xdr:cNvSpPr txBox="1"/>
      </xdr:nvSpPr>
      <xdr:spPr>
        <a:xfrm>
          <a:off x="502920" y="132575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0" name="直線コネクタ 159"/>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31495" cy="264795"/>
    <xdr:sp macro="" textlink="">
      <xdr:nvSpPr>
        <xdr:cNvPr id="161" name="テキスト ボックス 160"/>
        <xdr:cNvSpPr txBox="1"/>
      </xdr:nvSpPr>
      <xdr:spPr>
        <a:xfrm>
          <a:off x="225425" y="12687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84455</xdr:rowOff>
    </xdr:from>
    <xdr:to xmlns:xdr="http://schemas.openxmlformats.org/drawingml/2006/spreadsheetDrawing">
      <xdr:col>28</xdr:col>
      <xdr:colOff>114300</xdr:colOff>
      <xdr:row>71</xdr:row>
      <xdr:rowOff>84455</xdr:rowOff>
    </xdr:to>
    <xdr:cxnSp macro="">
      <xdr:nvCxnSpPr>
        <xdr:cNvPr id="162" name="直線コネクタ 161"/>
        <xdr:cNvCxnSpPr/>
      </xdr:nvCxnSpPr>
      <xdr:spPr>
        <a:xfrm>
          <a:off x="74168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114300</xdr:rowOff>
    </xdr:from>
    <xdr:ext cx="531495" cy="264795"/>
    <xdr:sp macro="" textlink="">
      <xdr:nvSpPr>
        <xdr:cNvPr id="163" name="テキスト ボックス 162"/>
        <xdr:cNvSpPr txBox="1"/>
      </xdr:nvSpPr>
      <xdr:spPr>
        <a:xfrm>
          <a:off x="225425" y="121158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4" name="直線コネクタ 163"/>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64160"/>
    <xdr:sp macro="" textlink="">
      <xdr:nvSpPr>
        <xdr:cNvPr id="165" name="テキスト ボックス 164"/>
        <xdr:cNvSpPr txBox="1"/>
      </xdr:nvSpPr>
      <xdr:spPr>
        <a:xfrm>
          <a:off x="225425" y="11543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66"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123190</xdr:rowOff>
    </xdr:from>
    <xdr:to xmlns:xdr="http://schemas.openxmlformats.org/drawingml/2006/spreadsheetDrawing">
      <xdr:col>24</xdr:col>
      <xdr:colOff>62865</xdr:colOff>
      <xdr:row>77</xdr:row>
      <xdr:rowOff>156210</xdr:rowOff>
    </xdr:to>
    <xdr:cxnSp macro="">
      <xdr:nvCxnSpPr>
        <xdr:cNvPr id="167" name="直線コネクタ 166"/>
        <xdr:cNvCxnSpPr/>
      </xdr:nvCxnSpPr>
      <xdr:spPr>
        <a:xfrm flipV="1">
          <a:off x="4511675" y="12124690"/>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160020</xdr:rowOff>
    </xdr:from>
    <xdr:ext cx="378460" cy="264795"/>
    <xdr:sp macro="" textlink="">
      <xdr:nvSpPr>
        <xdr:cNvPr id="168" name="維持補修費最小値テキスト"/>
        <xdr:cNvSpPr txBox="1"/>
      </xdr:nvSpPr>
      <xdr:spPr>
        <a:xfrm>
          <a:off x="4564380" y="1336167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156210</xdr:rowOff>
    </xdr:from>
    <xdr:to xmlns:xdr="http://schemas.openxmlformats.org/drawingml/2006/spreadsheetDrawing">
      <xdr:col>24</xdr:col>
      <xdr:colOff>152400</xdr:colOff>
      <xdr:row>77</xdr:row>
      <xdr:rowOff>156210</xdr:rowOff>
    </xdr:to>
    <xdr:cxnSp macro="">
      <xdr:nvCxnSpPr>
        <xdr:cNvPr id="169" name="直線コネクタ 168"/>
        <xdr:cNvCxnSpPr/>
      </xdr:nvCxnSpPr>
      <xdr:spPr>
        <a:xfrm>
          <a:off x="4429760" y="13357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67945</xdr:rowOff>
    </xdr:from>
    <xdr:ext cx="534670" cy="264795"/>
    <xdr:sp macro="" textlink="">
      <xdr:nvSpPr>
        <xdr:cNvPr id="170" name="維持補修費最大値テキスト"/>
        <xdr:cNvSpPr txBox="1"/>
      </xdr:nvSpPr>
      <xdr:spPr>
        <a:xfrm>
          <a:off x="4564380" y="1189799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123190</xdr:rowOff>
    </xdr:from>
    <xdr:to xmlns:xdr="http://schemas.openxmlformats.org/drawingml/2006/spreadsheetDrawing">
      <xdr:col>24</xdr:col>
      <xdr:colOff>152400</xdr:colOff>
      <xdr:row>70</xdr:row>
      <xdr:rowOff>123190</xdr:rowOff>
    </xdr:to>
    <xdr:cxnSp macro="">
      <xdr:nvCxnSpPr>
        <xdr:cNvPr id="171" name="直線コネクタ 170"/>
        <xdr:cNvCxnSpPr/>
      </xdr:nvCxnSpPr>
      <xdr:spPr>
        <a:xfrm>
          <a:off x="4429760" y="12124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149860</xdr:rowOff>
    </xdr:from>
    <xdr:to xmlns:xdr="http://schemas.openxmlformats.org/drawingml/2006/spreadsheetDrawing">
      <xdr:col>24</xdr:col>
      <xdr:colOff>63500</xdr:colOff>
      <xdr:row>77</xdr:row>
      <xdr:rowOff>24765</xdr:rowOff>
    </xdr:to>
    <xdr:cxnSp macro="">
      <xdr:nvCxnSpPr>
        <xdr:cNvPr id="172" name="直線コネクタ 171"/>
        <xdr:cNvCxnSpPr/>
      </xdr:nvCxnSpPr>
      <xdr:spPr>
        <a:xfrm flipV="1">
          <a:off x="3700780" y="13180060"/>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45085</xdr:rowOff>
    </xdr:from>
    <xdr:ext cx="469900" cy="264795"/>
    <xdr:sp macro="" textlink="">
      <xdr:nvSpPr>
        <xdr:cNvPr id="173" name="維持補修費平均値テキスト"/>
        <xdr:cNvSpPr txBox="1"/>
      </xdr:nvSpPr>
      <xdr:spPr>
        <a:xfrm>
          <a:off x="4564380" y="1290383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21590</xdr:rowOff>
    </xdr:from>
    <xdr:to xmlns:xdr="http://schemas.openxmlformats.org/drawingml/2006/spreadsheetDrawing">
      <xdr:col>24</xdr:col>
      <xdr:colOff>114300</xdr:colOff>
      <xdr:row>76</xdr:row>
      <xdr:rowOff>125095</xdr:rowOff>
    </xdr:to>
    <xdr:sp macro="" textlink="">
      <xdr:nvSpPr>
        <xdr:cNvPr id="174" name="フローチャート: 判断 173"/>
        <xdr:cNvSpPr/>
      </xdr:nvSpPr>
      <xdr:spPr>
        <a:xfrm>
          <a:off x="4462780" y="130517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24765</xdr:rowOff>
    </xdr:from>
    <xdr:to xmlns:xdr="http://schemas.openxmlformats.org/drawingml/2006/spreadsheetDrawing">
      <xdr:col>19</xdr:col>
      <xdr:colOff>177800</xdr:colOff>
      <xdr:row>77</xdr:row>
      <xdr:rowOff>45720</xdr:rowOff>
    </xdr:to>
    <xdr:cxnSp macro="">
      <xdr:nvCxnSpPr>
        <xdr:cNvPr id="175" name="直線コネクタ 174"/>
        <xdr:cNvCxnSpPr/>
      </xdr:nvCxnSpPr>
      <xdr:spPr>
        <a:xfrm flipV="1">
          <a:off x="2832100" y="13226415"/>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37465</xdr:rowOff>
    </xdr:from>
    <xdr:to xmlns:xdr="http://schemas.openxmlformats.org/drawingml/2006/spreadsheetDrawing">
      <xdr:col>20</xdr:col>
      <xdr:colOff>38100</xdr:colOff>
      <xdr:row>76</xdr:row>
      <xdr:rowOff>141605</xdr:rowOff>
    </xdr:to>
    <xdr:sp macro="" textlink="">
      <xdr:nvSpPr>
        <xdr:cNvPr id="176" name="フローチャート: 判断 175"/>
        <xdr:cNvSpPr/>
      </xdr:nvSpPr>
      <xdr:spPr>
        <a:xfrm>
          <a:off x="3649980" y="130676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158750</xdr:rowOff>
    </xdr:from>
    <xdr:ext cx="469900" cy="264795"/>
    <xdr:sp macro="" textlink="">
      <xdr:nvSpPr>
        <xdr:cNvPr id="177" name="テキスト ボックス 176"/>
        <xdr:cNvSpPr txBox="1"/>
      </xdr:nvSpPr>
      <xdr:spPr>
        <a:xfrm>
          <a:off x="3470910" y="128460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45720</xdr:rowOff>
    </xdr:from>
    <xdr:to xmlns:xdr="http://schemas.openxmlformats.org/drawingml/2006/spreadsheetDrawing">
      <xdr:col>15</xdr:col>
      <xdr:colOff>50800</xdr:colOff>
      <xdr:row>77</xdr:row>
      <xdr:rowOff>71120</xdr:rowOff>
    </xdr:to>
    <xdr:cxnSp macro="">
      <xdr:nvCxnSpPr>
        <xdr:cNvPr id="178" name="直線コネクタ 177"/>
        <xdr:cNvCxnSpPr/>
      </xdr:nvCxnSpPr>
      <xdr:spPr>
        <a:xfrm flipV="1">
          <a:off x="1968500" y="1324737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34925</xdr:rowOff>
    </xdr:from>
    <xdr:to xmlns:xdr="http://schemas.openxmlformats.org/drawingml/2006/spreadsheetDrawing">
      <xdr:col>15</xdr:col>
      <xdr:colOff>101600</xdr:colOff>
      <xdr:row>76</xdr:row>
      <xdr:rowOff>139065</xdr:rowOff>
    </xdr:to>
    <xdr:sp macro="" textlink="">
      <xdr:nvSpPr>
        <xdr:cNvPr id="179" name="フローチャート: 判断 178"/>
        <xdr:cNvSpPr/>
      </xdr:nvSpPr>
      <xdr:spPr>
        <a:xfrm>
          <a:off x="2781300" y="130651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156210</xdr:rowOff>
    </xdr:from>
    <xdr:ext cx="469265" cy="264795"/>
    <xdr:sp macro="" textlink="">
      <xdr:nvSpPr>
        <xdr:cNvPr id="180" name="テキスト ボックス 179"/>
        <xdr:cNvSpPr txBox="1"/>
      </xdr:nvSpPr>
      <xdr:spPr>
        <a:xfrm>
          <a:off x="2602230" y="128435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71120</xdr:rowOff>
    </xdr:from>
    <xdr:to xmlns:xdr="http://schemas.openxmlformats.org/drawingml/2006/spreadsheetDrawing">
      <xdr:col>10</xdr:col>
      <xdr:colOff>114300</xdr:colOff>
      <xdr:row>77</xdr:row>
      <xdr:rowOff>86360</xdr:rowOff>
    </xdr:to>
    <xdr:cxnSp macro="">
      <xdr:nvCxnSpPr>
        <xdr:cNvPr id="181" name="直線コネクタ 180"/>
        <xdr:cNvCxnSpPr/>
      </xdr:nvCxnSpPr>
      <xdr:spPr>
        <a:xfrm flipV="1">
          <a:off x="1104900" y="1327277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20955</xdr:rowOff>
    </xdr:from>
    <xdr:to xmlns:xdr="http://schemas.openxmlformats.org/drawingml/2006/spreadsheetDrawing">
      <xdr:col>10</xdr:col>
      <xdr:colOff>165100</xdr:colOff>
      <xdr:row>76</xdr:row>
      <xdr:rowOff>124460</xdr:rowOff>
    </xdr:to>
    <xdr:sp macro="" textlink="">
      <xdr:nvSpPr>
        <xdr:cNvPr id="182" name="フローチャート: 判断 181"/>
        <xdr:cNvSpPr/>
      </xdr:nvSpPr>
      <xdr:spPr>
        <a:xfrm>
          <a:off x="1917700" y="130511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141605</xdr:rowOff>
    </xdr:from>
    <xdr:ext cx="469265" cy="265430"/>
    <xdr:sp macro="" textlink="">
      <xdr:nvSpPr>
        <xdr:cNvPr id="183" name="テキスト ボックス 182"/>
        <xdr:cNvSpPr txBox="1"/>
      </xdr:nvSpPr>
      <xdr:spPr>
        <a:xfrm>
          <a:off x="1738630" y="1282890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65405</xdr:rowOff>
    </xdr:from>
    <xdr:to xmlns:xdr="http://schemas.openxmlformats.org/drawingml/2006/spreadsheetDrawing">
      <xdr:col>6</xdr:col>
      <xdr:colOff>38100</xdr:colOff>
      <xdr:row>76</xdr:row>
      <xdr:rowOff>168910</xdr:rowOff>
    </xdr:to>
    <xdr:sp macro="" textlink="">
      <xdr:nvSpPr>
        <xdr:cNvPr id="184" name="フローチャート: 判断 183"/>
        <xdr:cNvSpPr/>
      </xdr:nvSpPr>
      <xdr:spPr>
        <a:xfrm>
          <a:off x="1054100" y="1309560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10160</xdr:rowOff>
    </xdr:from>
    <xdr:ext cx="469900" cy="264795"/>
    <xdr:sp macro="" textlink="">
      <xdr:nvSpPr>
        <xdr:cNvPr id="185" name="テキスト ボックス 184"/>
        <xdr:cNvSpPr txBox="1"/>
      </xdr:nvSpPr>
      <xdr:spPr>
        <a:xfrm>
          <a:off x="875030" y="128689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86" name="テキスト ボックス 185"/>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87" name="テキスト ボックス 186"/>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88" name="テキスト ボックス 187"/>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89" name="テキスト ボックス 188"/>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0" name="テキスト ボックス 189"/>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98425</xdr:rowOff>
    </xdr:from>
    <xdr:to xmlns:xdr="http://schemas.openxmlformats.org/drawingml/2006/spreadsheetDrawing">
      <xdr:col>24</xdr:col>
      <xdr:colOff>114300</xdr:colOff>
      <xdr:row>77</xdr:row>
      <xdr:rowOff>26670</xdr:rowOff>
    </xdr:to>
    <xdr:sp macro="" textlink="">
      <xdr:nvSpPr>
        <xdr:cNvPr id="191" name="楕円 190"/>
        <xdr:cNvSpPr/>
      </xdr:nvSpPr>
      <xdr:spPr>
        <a:xfrm>
          <a:off x="4462780" y="13128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76200</xdr:rowOff>
    </xdr:from>
    <xdr:ext cx="469900" cy="264160"/>
    <xdr:sp macro="" textlink="">
      <xdr:nvSpPr>
        <xdr:cNvPr id="192" name="維持補修費該当値テキスト"/>
        <xdr:cNvSpPr txBox="1"/>
      </xdr:nvSpPr>
      <xdr:spPr>
        <a:xfrm>
          <a:off x="4564380" y="131064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76835</xdr:rowOff>
    </xdr:to>
    <xdr:sp macro="" textlink="">
      <xdr:nvSpPr>
        <xdr:cNvPr id="193" name="楕円 192"/>
        <xdr:cNvSpPr/>
      </xdr:nvSpPr>
      <xdr:spPr>
        <a:xfrm>
          <a:off x="3649980" y="131781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67310</xdr:rowOff>
    </xdr:from>
    <xdr:ext cx="469900" cy="264795"/>
    <xdr:sp macro="" textlink="">
      <xdr:nvSpPr>
        <xdr:cNvPr id="194" name="テキスト ボックス 193"/>
        <xdr:cNvSpPr txBox="1"/>
      </xdr:nvSpPr>
      <xdr:spPr>
        <a:xfrm>
          <a:off x="3470910" y="132689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168910</xdr:rowOff>
    </xdr:from>
    <xdr:to xmlns:xdr="http://schemas.openxmlformats.org/drawingml/2006/spreadsheetDrawing">
      <xdr:col>15</xdr:col>
      <xdr:colOff>101600</xdr:colOff>
      <xdr:row>77</xdr:row>
      <xdr:rowOff>97790</xdr:rowOff>
    </xdr:to>
    <xdr:sp macro="" textlink="">
      <xdr:nvSpPr>
        <xdr:cNvPr id="195" name="楕円 194"/>
        <xdr:cNvSpPr/>
      </xdr:nvSpPr>
      <xdr:spPr>
        <a:xfrm>
          <a:off x="2781300" y="13199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88265</xdr:rowOff>
    </xdr:from>
    <xdr:ext cx="469265" cy="264160"/>
    <xdr:sp macro="" textlink="">
      <xdr:nvSpPr>
        <xdr:cNvPr id="196" name="テキスト ボックス 195"/>
        <xdr:cNvSpPr txBox="1"/>
      </xdr:nvSpPr>
      <xdr:spPr>
        <a:xfrm>
          <a:off x="2602230" y="132899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19685</xdr:rowOff>
    </xdr:from>
    <xdr:to xmlns:xdr="http://schemas.openxmlformats.org/drawingml/2006/spreadsheetDrawing">
      <xdr:col>10</xdr:col>
      <xdr:colOff>165100</xdr:colOff>
      <xdr:row>77</xdr:row>
      <xdr:rowOff>123825</xdr:rowOff>
    </xdr:to>
    <xdr:sp macro="" textlink="">
      <xdr:nvSpPr>
        <xdr:cNvPr id="197" name="楕円 196"/>
        <xdr:cNvSpPr/>
      </xdr:nvSpPr>
      <xdr:spPr>
        <a:xfrm>
          <a:off x="1917700" y="13221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114300</xdr:rowOff>
    </xdr:from>
    <xdr:ext cx="469265" cy="264795"/>
    <xdr:sp macro="" textlink="">
      <xdr:nvSpPr>
        <xdr:cNvPr id="198" name="テキスト ボックス 197"/>
        <xdr:cNvSpPr txBox="1"/>
      </xdr:nvSpPr>
      <xdr:spPr>
        <a:xfrm>
          <a:off x="1738630" y="133159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137795</xdr:rowOff>
    </xdr:to>
    <xdr:sp macro="" textlink="">
      <xdr:nvSpPr>
        <xdr:cNvPr id="199" name="楕円 198"/>
        <xdr:cNvSpPr/>
      </xdr:nvSpPr>
      <xdr:spPr>
        <a:xfrm>
          <a:off x="1054100" y="1323530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128270</xdr:rowOff>
    </xdr:from>
    <xdr:ext cx="469900" cy="264160"/>
    <xdr:sp macro="" textlink="">
      <xdr:nvSpPr>
        <xdr:cNvPr id="200" name="テキスト ボックス 199"/>
        <xdr:cNvSpPr txBox="1"/>
      </xdr:nvSpPr>
      <xdr:spPr>
        <a:xfrm>
          <a:off x="875030" y="1332992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1" name="正方形/長方形 200"/>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2" name="正方形/長方形 201"/>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4" name="正方形/長方形 203"/>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06" name="正方形/長方形 205"/>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09" name="テキスト ボックス 208"/>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1" name="テキスト ボックス 210"/>
        <xdr:cNvSpPr txBox="1"/>
      </xdr:nvSpPr>
      <xdr:spPr>
        <a:xfrm>
          <a:off x="22542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41680" y="17113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3" name="テキスト ボックス 212"/>
        <xdr:cNvSpPr txBox="1"/>
      </xdr:nvSpPr>
      <xdr:spPr>
        <a:xfrm>
          <a:off x="22542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41680" y="1682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5" name="テキスト ボックス 214"/>
        <xdr:cNvSpPr txBox="1"/>
      </xdr:nvSpPr>
      <xdr:spPr>
        <a:xfrm>
          <a:off x="22542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41680" y="16541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8445"/>
    <xdr:sp macro="" textlink="">
      <xdr:nvSpPr>
        <xdr:cNvPr id="217" name="テキスト ボックス 216"/>
        <xdr:cNvSpPr txBox="1"/>
      </xdr:nvSpPr>
      <xdr:spPr>
        <a:xfrm>
          <a:off x="22542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9" name="テキスト ボックス 218"/>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41680" y="15970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5630" cy="258445"/>
    <xdr:sp macro="" textlink="">
      <xdr:nvSpPr>
        <xdr:cNvPr id="221" name="テキスト ボックス 220"/>
        <xdr:cNvSpPr txBox="1"/>
      </xdr:nvSpPr>
      <xdr:spPr>
        <a:xfrm>
          <a:off x="166370" y="15828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4168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114300</xdr:rowOff>
    </xdr:from>
    <xdr:ext cx="595630" cy="260350"/>
    <xdr:sp macro="" textlink="">
      <xdr:nvSpPr>
        <xdr:cNvPr id="223" name="テキスト ボックス 222"/>
        <xdr:cNvSpPr txBox="1"/>
      </xdr:nvSpPr>
      <xdr:spPr>
        <a:xfrm>
          <a:off x="166370" y="15544800"/>
          <a:ext cx="595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143510</xdr:rowOff>
    </xdr:from>
    <xdr:to xmlns:xdr="http://schemas.openxmlformats.org/drawingml/2006/spreadsheetDrawing">
      <xdr:col>28</xdr:col>
      <xdr:colOff>114300</xdr:colOff>
      <xdr:row>89</xdr:row>
      <xdr:rowOff>143510</xdr:rowOff>
    </xdr:to>
    <xdr:cxnSp macro="">
      <xdr:nvCxnSpPr>
        <xdr:cNvPr id="224" name="直線コネクタ 223"/>
        <xdr:cNvCxnSpPr/>
      </xdr:nvCxnSpPr>
      <xdr:spPr>
        <a:xfrm>
          <a:off x="741680" y="15402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171450</xdr:rowOff>
    </xdr:from>
    <xdr:ext cx="595630" cy="264795"/>
    <xdr:sp macro="" textlink="">
      <xdr:nvSpPr>
        <xdr:cNvPr id="225" name="テキスト ボックス 224"/>
        <xdr:cNvSpPr txBox="1"/>
      </xdr:nvSpPr>
      <xdr:spPr>
        <a:xfrm>
          <a:off x="166370" y="15259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6" name="直線コネクタ 225"/>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7" name="テキスト ボックス 226"/>
        <xdr:cNvSpPr txBox="1"/>
      </xdr:nvSpPr>
      <xdr:spPr>
        <a:xfrm>
          <a:off x="16637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116840</xdr:rowOff>
    </xdr:from>
    <xdr:to xmlns:xdr="http://schemas.openxmlformats.org/drawingml/2006/spreadsheetDrawing">
      <xdr:col>24</xdr:col>
      <xdr:colOff>62865</xdr:colOff>
      <xdr:row>97</xdr:row>
      <xdr:rowOff>159385</xdr:rowOff>
    </xdr:to>
    <xdr:cxnSp macro="">
      <xdr:nvCxnSpPr>
        <xdr:cNvPr id="229" name="直線コネクタ 228"/>
        <xdr:cNvCxnSpPr/>
      </xdr:nvCxnSpPr>
      <xdr:spPr>
        <a:xfrm flipV="1">
          <a:off x="4511675" y="1554734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163195</xdr:rowOff>
    </xdr:from>
    <xdr:ext cx="534670" cy="259080"/>
    <xdr:sp macro="" textlink="">
      <xdr:nvSpPr>
        <xdr:cNvPr id="230" name="扶助費最小値テキスト"/>
        <xdr:cNvSpPr txBox="1"/>
      </xdr:nvSpPr>
      <xdr:spPr>
        <a:xfrm>
          <a:off x="456438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159385</xdr:rowOff>
    </xdr:from>
    <xdr:to xmlns:xdr="http://schemas.openxmlformats.org/drawingml/2006/spreadsheetDrawing">
      <xdr:col>24</xdr:col>
      <xdr:colOff>152400</xdr:colOff>
      <xdr:row>97</xdr:row>
      <xdr:rowOff>159385</xdr:rowOff>
    </xdr:to>
    <xdr:cxnSp macro="">
      <xdr:nvCxnSpPr>
        <xdr:cNvPr id="231" name="直線コネクタ 230"/>
        <xdr:cNvCxnSpPr/>
      </xdr:nvCxnSpPr>
      <xdr:spPr>
        <a:xfrm>
          <a:off x="4429760" y="16790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62230</xdr:rowOff>
    </xdr:from>
    <xdr:ext cx="598805" cy="265430"/>
    <xdr:sp macro="" textlink="">
      <xdr:nvSpPr>
        <xdr:cNvPr id="232" name="扶助費最大値テキスト"/>
        <xdr:cNvSpPr txBox="1"/>
      </xdr:nvSpPr>
      <xdr:spPr>
        <a:xfrm>
          <a:off x="4564380" y="1532128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116840</xdr:rowOff>
    </xdr:from>
    <xdr:to xmlns:xdr="http://schemas.openxmlformats.org/drawingml/2006/spreadsheetDrawing">
      <xdr:col>24</xdr:col>
      <xdr:colOff>152400</xdr:colOff>
      <xdr:row>90</xdr:row>
      <xdr:rowOff>116840</xdr:rowOff>
    </xdr:to>
    <xdr:cxnSp macro="">
      <xdr:nvCxnSpPr>
        <xdr:cNvPr id="233" name="直線コネクタ 232"/>
        <xdr:cNvCxnSpPr/>
      </xdr:nvCxnSpPr>
      <xdr:spPr>
        <a:xfrm>
          <a:off x="4429760" y="15547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30480</xdr:rowOff>
    </xdr:from>
    <xdr:to xmlns:xdr="http://schemas.openxmlformats.org/drawingml/2006/spreadsheetDrawing">
      <xdr:col>24</xdr:col>
      <xdr:colOff>63500</xdr:colOff>
      <xdr:row>98</xdr:row>
      <xdr:rowOff>40640</xdr:rowOff>
    </xdr:to>
    <xdr:cxnSp macro="">
      <xdr:nvCxnSpPr>
        <xdr:cNvPr id="234" name="直線コネクタ 233"/>
        <xdr:cNvCxnSpPr/>
      </xdr:nvCxnSpPr>
      <xdr:spPr>
        <a:xfrm flipV="1">
          <a:off x="3700780" y="16661130"/>
          <a:ext cx="8128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65405</xdr:rowOff>
    </xdr:from>
    <xdr:ext cx="534670" cy="258445"/>
    <xdr:sp macro="" textlink="">
      <xdr:nvSpPr>
        <xdr:cNvPr id="235" name="扶助費平均値テキスト"/>
        <xdr:cNvSpPr txBox="1"/>
      </xdr:nvSpPr>
      <xdr:spPr>
        <a:xfrm>
          <a:off x="4564380" y="16181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42545</xdr:rowOff>
    </xdr:from>
    <xdr:to xmlns:xdr="http://schemas.openxmlformats.org/drawingml/2006/spreadsheetDrawing">
      <xdr:col>24</xdr:col>
      <xdr:colOff>114300</xdr:colOff>
      <xdr:row>95</xdr:row>
      <xdr:rowOff>144145</xdr:rowOff>
    </xdr:to>
    <xdr:sp macro="" textlink="">
      <xdr:nvSpPr>
        <xdr:cNvPr id="236" name="フローチャート: 判断 235"/>
        <xdr:cNvSpPr/>
      </xdr:nvSpPr>
      <xdr:spPr>
        <a:xfrm>
          <a:off x="4462780" y="163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36195</xdr:rowOff>
    </xdr:from>
    <xdr:to xmlns:xdr="http://schemas.openxmlformats.org/drawingml/2006/spreadsheetDrawing">
      <xdr:col>19</xdr:col>
      <xdr:colOff>177800</xdr:colOff>
      <xdr:row>98</xdr:row>
      <xdr:rowOff>40640</xdr:rowOff>
    </xdr:to>
    <xdr:cxnSp macro="">
      <xdr:nvCxnSpPr>
        <xdr:cNvPr id="237" name="直線コネクタ 236"/>
        <xdr:cNvCxnSpPr/>
      </xdr:nvCxnSpPr>
      <xdr:spPr>
        <a:xfrm>
          <a:off x="2832100" y="1683829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169545</xdr:rowOff>
    </xdr:from>
    <xdr:to xmlns:xdr="http://schemas.openxmlformats.org/drawingml/2006/spreadsheetDrawing">
      <xdr:col>20</xdr:col>
      <xdr:colOff>38100</xdr:colOff>
      <xdr:row>96</xdr:row>
      <xdr:rowOff>99695</xdr:rowOff>
    </xdr:to>
    <xdr:sp macro="" textlink="">
      <xdr:nvSpPr>
        <xdr:cNvPr id="238" name="フローチャート: 判断 237"/>
        <xdr:cNvSpPr/>
      </xdr:nvSpPr>
      <xdr:spPr>
        <a:xfrm>
          <a:off x="3649980" y="164572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116205</xdr:rowOff>
    </xdr:from>
    <xdr:ext cx="534035" cy="259080"/>
    <xdr:sp macro="" textlink="">
      <xdr:nvSpPr>
        <xdr:cNvPr id="239" name="テキスト ボックス 238"/>
        <xdr:cNvSpPr txBox="1"/>
      </xdr:nvSpPr>
      <xdr:spPr>
        <a:xfrm>
          <a:off x="3438525" y="16232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53340</xdr:rowOff>
    </xdr:from>
    <xdr:to xmlns:xdr="http://schemas.openxmlformats.org/drawingml/2006/spreadsheetDrawing">
      <xdr:col>15</xdr:col>
      <xdr:colOff>50800</xdr:colOff>
      <xdr:row>98</xdr:row>
      <xdr:rowOff>36195</xdr:rowOff>
    </xdr:to>
    <xdr:cxnSp macro="">
      <xdr:nvCxnSpPr>
        <xdr:cNvPr id="240" name="直線コネクタ 239"/>
        <xdr:cNvCxnSpPr/>
      </xdr:nvCxnSpPr>
      <xdr:spPr>
        <a:xfrm>
          <a:off x="1968500" y="16683990"/>
          <a:ext cx="8636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69215</xdr:rowOff>
    </xdr:from>
    <xdr:to xmlns:xdr="http://schemas.openxmlformats.org/drawingml/2006/spreadsheetDrawing">
      <xdr:col>15</xdr:col>
      <xdr:colOff>101600</xdr:colOff>
      <xdr:row>96</xdr:row>
      <xdr:rowOff>170815</xdr:rowOff>
    </xdr:to>
    <xdr:sp macro="" textlink="">
      <xdr:nvSpPr>
        <xdr:cNvPr id="241" name="フローチャート: 判断 240"/>
        <xdr:cNvSpPr/>
      </xdr:nvSpPr>
      <xdr:spPr>
        <a:xfrm>
          <a:off x="27813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15875</xdr:rowOff>
    </xdr:from>
    <xdr:ext cx="534035" cy="259080"/>
    <xdr:sp macro="" textlink="">
      <xdr:nvSpPr>
        <xdr:cNvPr id="242" name="テキスト ボックス 241"/>
        <xdr:cNvSpPr txBox="1"/>
      </xdr:nvSpPr>
      <xdr:spPr>
        <a:xfrm>
          <a:off x="257492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53340</xdr:rowOff>
    </xdr:from>
    <xdr:to xmlns:xdr="http://schemas.openxmlformats.org/drawingml/2006/spreadsheetDrawing">
      <xdr:col>10</xdr:col>
      <xdr:colOff>114300</xdr:colOff>
      <xdr:row>98</xdr:row>
      <xdr:rowOff>155575</xdr:rowOff>
    </xdr:to>
    <xdr:cxnSp macro="">
      <xdr:nvCxnSpPr>
        <xdr:cNvPr id="243" name="直線コネクタ 242"/>
        <xdr:cNvCxnSpPr/>
      </xdr:nvCxnSpPr>
      <xdr:spPr>
        <a:xfrm flipV="1">
          <a:off x="1104900" y="16683990"/>
          <a:ext cx="8636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60325</xdr:rowOff>
    </xdr:from>
    <xdr:to xmlns:xdr="http://schemas.openxmlformats.org/drawingml/2006/spreadsheetDrawing">
      <xdr:col>10</xdr:col>
      <xdr:colOff>165100</xdr:colOff>
      <xdr:row>95</xdr:row>
      <xdr:rowOff>161925</xdr:rowOff>
    </xdr:to>
    <xdr:sp macro="" textlink="">
      <xdr:nvSpPr>
        <xdr:cNvPr id="244" name="フローチャート: 判断 243"/>
        <xdr:cNvSpPr/>
      </xdr:nvSpPr>
      <xdr:spPr>
        <a:xfrm>
          <a:off x="19177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6985</xdr:rowOff>
    </xdr:from>
    <xdr:ext cx="534670" cy="258445"/>
    <xdr:sp macro="" textlink="">
      <xdr:nvSpPr>
        <xdr:cNvPr id="245" name="テキスト ボックス 244"/>
        <xdr:cNvSpPr txBox="1"/>
      </xdr:nvSpPr>
      <xdr:spPr>
        <a:xfrm>
          <a:off x="1706245" y="16123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25400</xdr:rowOff>
    </xdr:from>
    <xdr:to xmlns:xdr="http://schemas.openxmlformats.org/drawingml/2006/spreadsheetDrawing">
      <xdr:col>6</xdr:col>
      <xdr:colOff>38100</xdr:colOff>
      <xdr:row>97</xdr:row>
      <xdr:rowOff>127000</xdr:rowOff>
    </xdr:to>
    <xdr:sp macro="" textlink="">
      <xdr:nvSpPr>
        <xdr:cNvPr id="246" name="フローチャート: 判断 245"/>
        <xdr:cNvSpPr/>
      </xdr:nvSpPr>
      <xdr:spPr>
        <a:xfrm>
          <a:off x="1054100" y="166560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143510</xdr:rowOff>
    </xdr:from>
    <xdr:ext cx="534035" cy="258445"/>
    <xdr:sp macro="" textlink="">
      <xdr:nvSpPr>
        <xdr:cNvPr id="247" name="テキスト ボックス 246"/>
        <xdr:cNvSpPr txBox="1"/>
      </xdr:nvSpPr>
      <xdr:spPr>
        <a:xfrm>
          <a:off x="842645" y="16431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8" name="テキスト ボックス 247"/>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151130</xdr:rowOff>
    </xdr:from>
    <xdr:to xmlns:xdr="http://schemas.openxmlformats.org/drawingml/2006/spreadsheetDrawing">
      <xdr:col>24</xdr:col>
      <xdr:colOff>114300</xdr:colOff>
      <xdr:row>97</xdr:row>
      <xdr:rowOff>81280</xdr:rowOff>
    </xdr:to>
    <xdr:sp macro="" textlink="">
      <xdr:nvSpPr>
        <xdr:cNvPr id="253" name="楕円 252"/>
        <xdr:cNvSpPr/>
      </xdr:nvSpPr>
      <xdr:spPr>
        <a:xfrm>
          <a:off x="446278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129540</xdr:rowOff>
    </xdr:from>
    <xdr:ext cx="534670" cy="259080"/>
    <xdr:sp macro="" textlink="">
      <xdr:nvSpPr>
        <xdr:cNvPr id="254" name="扶助費該当値テキスト"/>
        <xdr:cNvSpPr txBox="1"/>
      </xdr:nvSpPr>
      <xdr:spPr>
        <a:xfrm>
          <a:off x="4564380" y="16588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161290</xdr:rowOff>
    </xdr:from>
    <xdr:to xmlns:xdr="http://schemas.openxmlformats.org/drawingml/2006/spreadsheetDrawing">
      <xdr:col>20</xdr:col>
      <xdr:colOff>38100</xdr:colOff>
      <xdr:row>98</xdr:row>
      <xdr:rowOff>91440</xdr:rowOff>
    </xdr:to>
    <xdr:sp macro="" textlink="">
      <xdr:nvSpPr>
        <xdr:cNvPr id="255" name="楕円 254"/>
        <xdr:cNvSpPr/>
      </xdr:nvSpPr>
      <xdr:spPr>
        <a:xfrm>
          <a:off x="3649980" y="167919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82550</xdr:rowOff>
    </xdr:from>
    <xdr:ext cx="534035" cy="259080"/>
    <xdr:sp macro="" textlink="">
      <xdr:nvSpPr>
        <xdr:cNvPr id="256" name="テキスト ボックス 255"/>
        <xdr:cNvSpPr txBox="1"/>
      </xdr:nvSpPr>
      <xdr:spPr>
        <a:xfrm>
          <a:off x="3438525" y="1688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156845</xdr:rowOff>
    </xdr:from>
    <xdr:to xmlns:xdr="http://schemas.openxmlformats.org/drawingml/2006/spreadsheetDrawing">
      <xdr:col>15</xdr:col>
      <xdr:colOff>101600</xdr:colOff>
      <xdr:row>98</xdr:row>
      <xdr:rowOff>86995</xdr:rowOff>
    </xdr:to>
    <xdr:sp macro="" textlink="">
      <xdr:nvSpPr>
        <xdr:cNvPr id="257" name="楕円 256"/>
        <xdr:cNvSpPr/>
      </xdr:nvSpPr>
      <xdr:spPr>
        <a:xfrm>
          <a:off x="27813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78105</xdr:rowOff>
    </xdr:from>
    <xdr:ext cx="534035" cy="258445"/>
    <xdr:sp macro="" textlink="">
      <xdr:nvSpPr>
        <xdr:cNvPr id="258" name="テキスト ボックス 257"/>
        <xdr:cNvSpPr txBox="1"/>
      </xdr:nvSpPr>
      <xdr:spPr>
        <a:xfrm>
          <a:off x="257492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xdr:rowOff>
    </xdr:from>
    <xdr:to xmlns:xdr="http://schemas.openxmlformats.org/drawingml/2006/spreadsheetDrawing">
      <xdr:col>10</xdr:col>
      <xdr:colOff>165100</xdr:colOff>
      <xdr:row>97</xdr:row>
      <xdr:rowOff>104140</xdr:rowOff>
    </xdr:to>
    <xdr:sp macro="" textlink="">
      <xdr:nvSpPr>
        <xdr:cNvPr id="259" name="楕円 258"/>
        <xdr:cNvSpPr/>
      </xdr:nvSpPr>
      <xdr:spPr>
        <a:xfrm>
          <a:off x="19177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95250</xdr:rowOff>
    </xdr:from>
    <xdr:ext cx="534670" cy="259080"/>
    <xdr:sp macro="" textlink="">
      <xdr:nvSpPr>
        <xdr:cNvPr id="260" name="テキスト ボックス 259"/>
        <xdr:cNvSpPr txBox="1"/>
      </xdr:nvSpPr>
      <xdr:spPr>
        <a:xfrm>
          <a:off x="1706245"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104775</xdr:rowOff>
    </xdr:from>
    <xdr:to xmlns:xdr="http://schemas.openxmlformats.org/drawingml/2006/spreadsheetDrawing">
      <xdr:col>6</xdr:col>
      <xdr:colOff>38100</xdr:colOff>
      <xdr:row>99</xdr:row>
      <xdr:rowOff>34925</xdr:rowOff>
    </xdr:to>
    <xdr:sp macro="" textlink="">
      <xdr:nvSpPr>
        <xdr:cNvPr id="261" name="楕円 260"/>
        <xdr:cNvSpPr/>
      </xdr:nvSpPr>
      <xdr:spPr>
        <a:xfrm>
          <a:off x="1054100" y="169068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26035</xdr:rowOff>
    </xdr:from>
    <xdr:ext cx="534035" cy="259080"/>
    <xdr:sp macro="" textlink="">
      <xdr:nvSpPr>
        <xdr:cNvPr id="262" name="テキスト ボックス 261"/>
        <xdr:cNvSpPr txBox="1"/>
      </xdr:nvSpPr>
      <xdr:spPr>
        <a:xfrm>
          <a:off x="842645" y="16999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3" name="正方形/長方形 262"/>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4" name="正方形/長方形 263"/>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6" name="正方形/長方形 265"/>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68" name="正方形/長方形 267"/>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0" name="正方形/長方形 269"/>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9250" cy="230505"/>
    <xdr:sp macro="" textlink="">
      <xdr:nvSpPr>
        <xdr:cNvPr id="271" name="テキスト ボックス 270"/>
        <xdr:cNvSpPr txBox="1"/>
      </xdr:nvSpPr>
      <xdr:spPr>
        <a:xfrm>
          <a:off x="639318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2" name="直線コネクタ 271"/>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3" name="直線コネクタ 272"/>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8285" cy="264795"/>
    <xdr:sp macro="" textlink="">
      <xdr:nvSpPr>
        <xdr:cNvPr id="274" name="テキスト ボックス 273"/>
        <xdr:cNvSpPr txBox="1"/>
      </xdr:nvSpPr>
      <xdr:spPr>
        <a:xfrm>
          <a:off x="6187440" y="65151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5" name="直線コネクタ 274"/>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55880</xdr:rowOff>
    </xdr:from>
    <xdr:ext cx="595630" cy="264160"/>
    <xdr:sp macro="" textlink="">
      <xdr:nvSpPr>
        <xdr:cNvPr id="276" name="テキスト ボックス 275"/>
        <xdr:cNvSpPr txBox="1"/>
      </xdr:nvSpPr>
      <xdr:spPr>
        <a:xfrm>
          <a:off x="5850890" y="60566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77" name="直線コネクタ 276"/>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114300</xdr:rowOff>
    </xdr:from>
    <xdr:ext cx="595630" cy="264795"/>
    <xdr:sp macro="" textlink="">
      <xdr:nvSpPr>
        <xdr:cNvPr id="278" name="テキスト ボックス 277"/>
        <xdr:cNvSpPr txBox="1"/>
      </xdr:nvSpPr>
      <xdr:spPr>
        <a:xfrm>
          <a:off x="5850890" y="5600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79" name="直線コネクタ 278"/>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171450</xdr:rowOff>
    </xdr:from>
    <xdr:ext cx="595630" cy="264795"/>
    <xdr:sp macro="" textlink="">
      <xdr:nvSpPr>
        <xdr:cNvPr id="280" name="テキスト ボックス 279"/>
        <xdr:cNvSpPr txBox="1"/>
      </xdr:nvSpPr>
      <xdr:spPr>
        <a:xfrm>
          <a:off x="5850890" y="5143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1" name="直線コネクタ 280"/>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95630" cy="264160"/>
    <xdr:sp macro="" textlink="">
      <xdr:nvSpPr>
        <xdr:cNvPr id="282" name="テキスト ボックス 281"/>
        <xdr:cNvSpPr txBox="1"/>
      </xdr:nvSpPr>
      <xdr:spPr>
        <a:xfrm>
          <a:off x="5850890" y="4685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3"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32</xdr:row>
      <xdr:rowOff>82550</xdr:rowOff>
    </xdr:from>
    <xdr:to xmlns:xdr="http://schemas.openxmlformats.org/drawingml/2006/spreadsheetDrawing">
      <xdr:col>54</xdr:col>
      <xdr:colOff>185420</xdr:colOff>
      <xdr:row>37</xdr:row>
      <xdr:rowOff>165100</xdr:rowOff>
    </xdr:to>
    <xdr:cxnSp macro="">
      <xdr:nvCxnSpPr>
        <xdr:cNvPr id="284" name="直線コネクタ 283"/>
        <xdr:cNvCxnSpPr/>
      </xdr:nvCxnSpPr>
      <xdr:spPr>
        <a:xfrm flipV="1">
          <a:off x="10198100" y="5568950"/>
          <a:ext cx="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169545</xdr:rowOff>
    </xdr:from>
    <xdr:ext cx="534035" cy="264160"/>
    <xdr:sp macro="" textlink="">
      <xdr:nvSpPr>
        <xdr:cNvPr id="285" name="補助費等最小値テキスト"/>
        <xdr:cNvSpPr txBox="1"/>
      </xdr:nvSpPr>
      <xdr:spPr>
        <a:xfrm>
          <a:off x="10248900" y="651319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165100</xdr:rowOff>
    </xdr:from>
    <xdr:to xmlns:xdr="http://schemas.openxmlformats.org/drawingml/2006/spreadsheetDrawing">
      <xdr:col>55</xdr:col>
      <xdr:colOff>88900</xdr:colOff>
      <xdr:row>37</xdr:row>
      <xdr:rowOff>165100</xdr:rowOff>
    </xdr:to>
    <xdr:cxnSp macro="">
      <xdr:nvCxnSpPr>
        <xdr:cNvPr id="286" name="直線コネクタ 285"/>
        <xdr:cNvCxnSpPr/>
      </xdr:nvCxnSpPr>
      <xdr:spPr>
        <a:xfrm>
          <a:off x="10114280" y="6508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27940</xdr:rowOff>
    </xdr:from>
    <xdr:ext cx="598170" cy="265430"/>
    <xdr:sp macro="" textlink="">
      <xdr:nvSpPr>
        <xdr:cNvPr id="287" name="補助費等最大値テキスト"/>
        <xdr:cNvSpPr txBox="1"/>
      </xdr:nvSpPr>
      <xdr:spPr>
        <a:xfrm>
          <a:off x="10248900" y="534289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82550</xdr:rowOff>
    </xdr:from>
    <xdr:to xmlns:xdr="http://schemas.openxmlformats.org/drawingml/2006/spreadsheetDrawing">
      <xdr:col>55</xdr:col>
      <xdr:colOff>88900</xdr:colOff>
      <xdr:row>32</xdr:row>
      <xdr:rowOff>82550</xdr:rowOff>
    </xdr:to>
    <xdr:cxnSp macro="">
      <xdr:nvCxnSpPr>
        <xdr:cNvPr id="288" name="直線コネクタ 287"/>
        <xdr:cNvCxnSpPr/>
      </xdr:nvCxnSpPr>
      <xdr:spPr>
        <a:xfrm>
          <a:off x="10114280" y="5568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123190</xdr:rowOff>
    </xdr:from>
    <xdr:to xmlns:xdr="http://schemas.openxmlformats.org/drawingml/2006/spreadsheetDrawing">
      <xdr:col>55</xdr:col>
      <xdr:colOff>0</xdr:colOff>
      <xdr:row>35</xdr:row>
      <xdr:rowOff>167640</xdr:rowOff>
    </xdr:to>
    <xdr:cxnSp macro="">
      <xdr:nvCxnSpPr>
        <xdr:cNvPr id="289" name="直線コネクタ 288"/>
        <xdr:cNvCxnSpPr/>
      </xdr:nvCxnSpPr>
      <xdr:spPr>
        <a:xfrm>
          <a:off x="9385300" y="6123940"/>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66675</xdr:rowOff>
    </xdr:from>
    <xdr:ext cx="534035" cy="264795"/>
    <xdr:sp macro="" textlink="">
      <xdr:nvSpPr>
        <xdr:cNvPr id="290" name="補助費等平均値テキスト"/>
        <xdr:cNvSpPr txBox="1"/>
      </xdr:nvSpPr>
      <xdr:spPr>
        <a:xfrm>
          <a:off x="10248900" y="623887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88265</xdr:rowOff>
    </xdr:from>
    <xdr:to xmlns:xdr="http://schemas.openxmlformats.org/drawingml/2006/spreadsheetDrawing">
      <xdr:col>55</xdr:col>
      <xdr:colOff>50800</xdr:colOff>
      <xdr:row>37</xdr:row>
      <xdr:rowOff>16510</xdr:rowOff>
    </xdr:to>
    <xdr:sp macro="" textlink="">
      <xdr:nvSpPr>
        <xdr:cNvPr id="291" name="フローチャート: 判断 290"/>
        <xdr:cNvSpPr/>
      </xdr:nvSpPr>
      <xdr:spPr>
        <a:xfrm>
          <a:off x="10152380" y="62604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123190</xdr:rowOff>
    </xdr:from>
    <xdr:to xmlns:xdr="http://schemas.openxmlformats.org/drawingml/2006/spreadsheetDrawing">
      <xdr:col>50</xdr:col>
      <xdr:colOff>114300</xdr:colOff>
      <xdr:row>35</xdr:row>
      <xdr:rowOff>144145</xdr:rowOff>
    </xdr:to>
    <xdr:cxnSp macro="">
      <xdr:nvCxnSpPr>
        <xdr:cNvPr id="292" name="直線コネクタ 291"/>
        <xdr:cNvCxnSpPr/>
      </xdr:nvCxnSpPr>
      <xdr:spPr>
        <a:xfrm flipV="1">
          <a:off x="8521700" y="6123940"/>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97790</xdr:rowOff>
    </xdr:from>
    <xdr:to xmlns:xdr="http://schemas.openxmlformats.org/drawingml/2006/spreadsheetDrawing">
      <xdr:col>50</xdr:col>
      <xdr:colOff>165100</xdr:colOff>
      <xdr:row>37</xdr:row>
      <xdr:rowOff>26035</xdr:rowOff>
    </xdr:to>
    <xdr:sp macro="" textlink="">
      <xdr:nvSpPr>
        <xdr:cNvPr id="293" name="フローチャート: 判断 292"/>
        <xdr:cNvSpPr/>
      </xdr:nvSpPr>
      <xdr:spPr>
        <a:xfrm>
          <a:off x="9334500" y="6269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16510</xdr:rowOff>
    </xdr:from>
    <xdr:ext cx="534670" cy="264795"/>
    <xdr:sp macro="" textlink="">
      <xdr:nvSpPr>
        <xdr:cNvPr id="294" name="テキスト ボックス 293"/>
        <xdr:cNvSpPr txBox="1"/>
      </xdr:nvSpPr>
      <xdr:spPr>
        <a:xfrm>
          <a:off x="9123045" y="636016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144145</xdr:rowOff>
    </xdr:from>
    <xdr:to xmlns:xdr="http://schemas.openxmlformats.org/drawingml/2006/spreadsheetDrawing">
      <xdr:col>45</xdr:col>
      <xdr:colOff>177800</xdr:colOff>
      <xdr:row>36</xdr:row>
      <xdr:rowOff>29210</xdr:rowOff>
    </xdr:to>
    <xdr:cxnSp macro="">
      <xdr:nvCxnSpPr>
        <xdr:cNvPr id="295" name="直線コネクタ 294"/>
        <xdr:cNvCxnSpPr/>
      </xdr:nvCxnSpPr>
      <xdr:spPr>
        <a:xfrm flipV="1">
          <a:off x="7653020" y="6144895"/>
          <a:ext cx="8686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111760</xdr:rowOff>
    </xdr:from>
    <xdr:to xmlns:xdr="http://schemas.openxmlformats.org/drawingml/2006/spreadsheetDrawing">
      <xdr:col>46</xdr:col>
      <xdr:colOff>38100</xdr:colOff>
      <xdr:row>37</xdr:row>
      <xdr:rowOff>40640</xdr:rowOff>
    </xdr:to>
    <xdr:sp macro="" textlink="">
      <xdr:nvSpPr>
        <xdr:cNvPr id="296" name="フローチャート: 判断 295"/>
        <xdr:cNvSpPr/>
      </xdr:nvSpPr>
      <xdr:spPr>
        <a:xfrm>
          <a:off x="8470900" y="62839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31115</xdr:rowOff>
    </xdr:from>
    <xdr:ext cx="534035" cy="264160"/>
    <xdr:sp macro="" textlink="">
      <xdr:nvSpPr>
        <xdr:cNvPr id="297" name="テキスト ボックス 296"/>
        <xdr:cNvSpPr txBox="1"/>
      </xdr:nvSpPr>
      <xdr:spPr>
        <a:xfrm>
          <a:off x="8259445" y="63747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86995</xdr:rowOff>
    </xdr:from>
    <xdr:to xmlns:xdr="http://schemas.openxmlformats.org/drawingml/2006/spreadsheetDrawing">
      <xdr:col>41</xdr:col>
      <xdr:colOff>50800</xdr:colOff>
      <xdr:row>36</xdr:row>
      <xdr:rowOff>29210</xdr:rowOff>
    </xdr:to>
    <xdr:cxnSp macro="">
      <xdr:nvCxnSpPr>
        <xdr:cNvPr id="298" name="直線コネクタ 297"/>
        <xdr:cNvCxnSpPr/>
      </xdr:nvCxnSpPr>
      <xdr:spPr>
        <a:xfrm>
          <a:off x="6789420" y="5744845"/>
          <a:ext cx="86360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137795</xdr:rowOff>
    </xdr:from>
    <xdr:to xmlns:xdr="http://schemas.openxmlformats.org/drawingml/2006/spreadsheetDrawing">
      <xdr:col>41</xdr:col>
      <xdr:colOff>101600</xdr:colOff>
      <xdr:row>37</xdr:row>
      <xdr:rowOff>66675</xdr:rowOff>
    </xdr:to>
    <xdr:sp macro="" textlink="">
      <xdr:nvSpPr>
        <xdr:cNvPr id="299" name="フローチャート: 判断 298"/>
        <xdr:cNvSpPr/>
      </xdr:nvSpPr>
      <xdr:spPr>
        <a:xfrm>
          <a:off x="7602220" y="63099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57150</xdr:rowOff>
    </xdr:from>
    <xdr:ext cx="534035" cy="264795"/>
    <xdr:sp macro="" textlink="">
      <xdr:nvSpPr>
        <xdr:cNvPr id="300" name="テキスト ボックス 299"/>
        <xdr:cNvSpPr txBox="1"/>
      </xdr:nvSpPr>
      <xdr:spPr>
        <a:xfrm>
          <a:off x="7395845" y="64008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17780</xdr:rowOff>
    </xdr:from>
    <xdr:to xmlns:xdr="http://schemas.openxmlformats.org/drawingml/2006/spreadsheetDrawing">
      <xdr:col>36</xdr:col>
      <xdr:colOff>165100</xdr:colOff>
      <xdr:row>34</xdr:row>
      <xdr:rowOff>121920</xdr:rowOff>
    </xdr:to>
    <xdr:sp macro="" textlink="">
      <xdr:nvSpPr>
        <xdr:cNvPr id="301" name="フローチャート: 判断 300"/>
        <xdr:cNvSpPr/>
      </xdr:nvSpPr>
      <xdr:spPr>
        <a:xfrm>
          <a:off x="6738620" y="58470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112395</xdr:rowOff>
    </xdr:from>
    <xdr:ext cx="598170" cy="264160"/>
    <xdr:sp macro="" textlink="">
      <xdr:nvSpPr>
        <xdr:cNvPr id="302" name="テキスト ボックス 301"/>
        <xdr:cNvSpPr txBox="1"/>
      </xdr:nvSpPr>
      <xdr:spPr>
        <a:xfrm>
          <a:off x="6494780" y="594169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3" name="テキスト ボックス 302"/>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4" name="テキスト ボックス 303"/>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5" name="テキスト ボックス 304"/>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06" name="テキスト ボックス 305"/>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07" name="テキスト ボックス 306"/>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115570</xdr:rowOff>
    </xdr:from>
    <xdr:to xmlns:xdr="http://schemas.openxmlformats.org/drawingml/2006/spreadsheetDrawing">
      <xdr:col>55</xdr:col>
      <xdr:colOff>50800</xdr:colOff>
      <xdr:row>36</xdr:row>
      <xdr:rowOff>44450</xdr:rowOff>
    </xdr:to>
    <xdr:sp macro="" textlink="">
      <xdr:nvSpPr>
        <xdr:cNvPr id="308" name="楕円 307"/>
        <xdr:cNvSpPr/>
      </xdr:nvSpPr>
      <xdr:spPr>
        <a:xfrm>
          <a:off x="10152380" y="61163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139065</xdr:rowOff>
    </xdr:from>
    <xdr:ext cx="598170" cy="264795"/>
    <xdr:sp macro="" textlink="">
      <xdr:nvSpPr>
        <xdr:cNvPr id="309" name="補助費等該当値テキスト"/>
        <xdr:cNvSpPr txBox="1"/>
      </xdr:nvSpPr>
      <xdr:spPr>
        <a:xfrm>
          <a:off x="10248900" y="59683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70485</xdr:rowOff>
    </xdr:from>
    <xdr:to xmlns:xdr="http://schemas.openxmlformats.org/drawingml/2006/spreadsheetDrawing">
      <xdr:col>50</xdr:col>
      <xdr:colOff>165100</xdr:colOff>
      <xdr:row>35</xdr:row>
      <xdr:rowOff>171450</xdr:rowOff>
    </xdr:to>
    <xdr:sp macro="" textlink="">
      <xdr:nvSpPr>
        <xdr:cNvPr id="310" name="楕円 309"/>
        <xdr:cNvSpPr/>
      </xdr:nvSpPr>
      <xdr:spPr>
        <a:xfrm>
          <a:off x="9334500" y="60712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15875</xdr:rowOff>
    </xdr:from>
    <xdr:ext cx="598170" cy="264795"/>
    <xdr:sp macro="" textlink="">
      <xdr:nvSpPr>
        <xdr:cNvPr id="311" name="テキスト ボックス 310"/>
        <xdr:cNvSpPr txBox="1"/>
      </xdr:nvSpPr>
      <xdr:spPr>
        <a:xfrm>
          <a:off x="9090660" y="584517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92075</xdr:rowOff>
    </xdr:from>
    <xdr:to xmlns:xdr="http://schemas.openxmlformats.org/drawingml/2006/spreadsheetDrawing">
      <xdr:col>46</xdr:col>
      <xdr:colOff>38100</xdr:colOff>
      <xdr:row>36</xdr:row>
      <xdr:rowOff>20955</xdr:rowOff>
    </xdr:to>
    <xdr:sp macro="" textlink="">
      <xdr:nvSpPr>
        <xdr:cNvPr id="312" name="楕円 311"/>
        <xdr:cNvSpPr/>
      </xdr:nvSpPr>
      <xdr:spPr>
        <a:xfrm>
          <a:off x="8470900" y="609282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37465</xdr:rowOff>
    </xdr:from>
    <xdr:ext cx="598170" cy="264160"/>
    <xdr:sp macro="" textlink="">
      <xdr:nvSpPr>
        <xdr:cNvPr id="313" name="テキスト ボックス 312"/>
        <xdr:cNvSpPr txBox="1"/>
      </xdr:nvSpPr>
      <xdr:spPr>
        <a:xfrm>
          <a:off x="8227060" y="586676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151765</xdr:rowOff>
    </xdr:from>
    <xdr:to xmlns:xdr="http://schemas.openxmlformats.org/drawingml/2006/spreadsheetDrawing">
      <xdr:col>41</xdr:col>
      <xdr:colOff>101600</xdr:colOff>
      <xdr:row>36</xdr:row>
      <xdr:rowOff>80645</xdr:rowOff>
    </xdr:to>
    <xdr:sp macro="" textlink="">
      <xdr:nvSpPr>
        <xdr:cNvPr id="314" name="楕円 313"/>
        <xdr:cNvSpPr/>
      </xdr:nvSpPr>
      <xdr:spPr>
        <a:xfrm>
          <a:off x="7602220" y="61525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97790</xdr:rowOff>
    </xdr:from>
    <xdr:ext cx="534035" cy="264795"/>
    <xdr:sp macro="" textlink="">
      <xdr:nvSpPr>
        <xdr:cNvPr id="315" name="テキスト ボックス 314"/>
        <xdr:cNvSpPr txBox="1"/>
      </xdr:nvSpPr>
      <xdr:spPr>
        <a:xfrm>
          <a:off x="7395845" y="59270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34925</xdr:rowOff>
    </xdr:from>
    <xdr:to xmlns:xdr="http://schemas.openxmlformats.org/drawingml/2006/spreadsheetDrawing">
      <xdr:col>36</xdr:col>
      <xdr:colOff>165100</xdr:colOff>
      <xdr:row>33</xdr:row>
      <xdr:rowOff>139065</xdr:rowOff>
    </xdr:to>
    <xdr:sp macro="" textlink="">
      <xdr:nvSpPr>
        <xdr:cNvPr id="316" name="楕円 315"/>
        <xdr:cNvSpPr/>
      </xdr:nvSpPr>
      <xdr:spPr>
        <a:xfrm>
          <a:off x="6738620" y="5692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156210</xdr:rowOff>
    </xdr:from>
    <xdr:ext cx="598170" cy="264795"/>
    <xdr:sp macro="" textlink="">
      <xdr:nvSpPr>
        <xdr:cNvPr id="317" name="テキスト ボックス 316"/>
        <xdr:cNvSpPr txBox="1"/>
      </xdr:nvSpPr>
      <xdr:spPr>
        <a:xfrm>
          <a:off x="6494780" y="547116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18" name="正方形/長方形 317"/>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19" name="正方形/長方形 318"/>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1" name="正方形/長方形 320"/>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3" name="正方形/長方形 322"/>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5" name="正方形/長方形 324"/>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9250" cy="230505"/>
    <xdr:sp macro="" textlink="">
      <xdr:nvSpPr>
        <xdr:cNvPr id="326" name="テキスト ボックス 325"/>
        <xdr:cNvSpPr txBox="1"/>
      </xdr:nvSpPr>
      <xdr:spPr>
        <a:xfrm>
          <a:off x="639318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7" name="直線コネクタ 326"/>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28" name="直線コネクタ 327"/>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8285" cy="264160"/>
    <xdr:sp macro="" textlink="">
      <xdr:nvSpPr>
        <xdr:cNvPr id="329" name="テキスト ボックス 328"/>
        <xdr:cNvSpPr txBox="1"/>
      </xdr:nvSpPr>
      <xdr:spPr>
        <a:xfrm>
          <a:off x="6187440" y="10019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0" name="直線コネクタ 329"/>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30860" cy="264160"/>
    <xdr:sp macro="" textlink="">
      <xdr:nvSpPr>
        <xdr:cNvPr id="331" name="テキスト ボックス 330"/>
        <xdr:cNvSpPr txBox="1"/>
      </xdr:nvSpPr>
      <xdr:spPr>
        <a:xfrm>
          <a:off x="5915025" y="9637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32" name="直線コネクタ 331"/>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171450</xdr:rowOff>
    </xdr:from>
    <xdr:ext cx="595630" cy="264795"/>
    <xdr:sp macro="" textlink="">
      <xdr:nvSpPr>
        <xdr:cNvPr id="333" name="テキスト ボックス 332"/>
        <xdr:cNvSpPr txBox="1"/>
      </xdr:nvSpPr>
      <xdr:spPr>
        <a:xfrm>
          <a:off x="5850890" y="9258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34" name="直線コネクタ 333"/>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133985</xdr:rowOff>
    </xdr:from>
    <xdr:ext cx="595630" cy="264795"/>
    <xdr:sp macro="" textlink="">
      <xdr:nvSpPr>
        <xdr:cNvPr id="335" name="テキスト ボックス 334"/>
        <xdr:cNvSpPr txBox="1"/>
      </xdr:nvSpPr>
      <xdr:spPr>
        <a:xfrm>
          <a:off x="5850890" y="887793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36" name="直線コネクタ 335"/>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94615</xdr:rowOff>
    </xdr:from>
    <xdr:ext cx="595630" cy="264160"/>
    <xdr:sp macro="" textlink="">
      <xdr:nvSpPr>
        <xdr:cNvPr id="337" name="テキスト ボックス 336"/>
        <xdr:cNvSpPr txBox="1"/>
      </xdr:nvSpPr>
      <xdr:spPr>
        <a:xfrm>
          <a:off x="5850890" y="8495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8" name="直線コネクタ 337"/>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4160"/>
    <xdr:sp macro="" textlink="">
      <xdr:nvSpPr>
        <xdr:cNvPr id="339" name="テキスト ボックス 338"/>
        <xdr:cNvSpPr txBox="1"/>
      </xdr:nvSpPr>
      <xdr:spPr>
        <a:xfrm>
          <a:off x="585089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0"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8890</xdr:rowOff>
    </xdr:from>
    <xdr:to xmlns:xdr="http://schemas.openxmlformats.org/drawingml/2006/spreadsheetDrawing">
      <xdr:col>54</xdr:col>
      <xdr:colOff>185420</xdr:colOff>
      <xdr:row>58</xdr:row>
      <xdr:rowOff>66675</xdr:rowOff>
    </xdr:to>
    <xdr:cxnSp macro="">
      <xdr:nvCxnSpPr>
        <xdr:cNvPr id="341" name="直線コネクタ 340"/>
        <xdr:cNvCxnSpPr/>
      </xdr:nvCxnSpPr>
      <xdr:spPr>
        <a:xfrm flipV="1">
          <a:off x="10198100" y="8752840"/>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70485</xdr:rowOff>
    </xdr:from>
    <xdr:ext cx="534035" cy="264160"/>
    <xdr:sp macro="" textlink="">
      <xdr:nvSpPr>
        <xdr:cNvPr id="342" name="普通建設事業費最小値テキスト"/>
        <xdr:cNvSpPr txBox="1"/>
      </xdr:nvSpPr>
      <xdr:spPr>
        <a:xfrm>
          <a:off x="10248900" y="1001458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66675</xdr:rowOff>
    </xdr:from>
    <xdr:to xmlns:xdr="http://schemas.openxmlformats.org/drawingml/2006/spreadsheetDrawing">
      <xdr:col>55</xdr:col>
      <xdr:colOff>88900</xdr:colOff>
      <xdr:row>58</xdr:row>
      <xdr:rowOff>66675</xdr:rowOff>
    </xdr:to>
    <xdr:cxnSp macro="">
      <xdr:nvCxnSpPr>
        <xdr:cNvPr id="343" name="直線コネクタ 342"/>
        <xdr:cNvCxnSpPr/>
      </xdr:nvCxnSpPr>
      <xdr:spPr>
        <a:xfrm>
          <a:off x="10114280" y="10010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128905</xdr:rowOff>
    </xdr:from>
    <xdr:ext cx="598170" cy="264160"/>
    <xdr:sp macro="" textlink="">
      <xdr:nvSpPr>
        <xdr:cNvPr id="344" name="普通建設事業費最大値テキスト"/>
        <xdr:cNvSpPr txBox="1"/>
      </xdr:nvSpPr>
      <xdr:spPr>
        <a:xfrm>
          <a:off x="10248900" y="852995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8890</xdr:rowOff>
    </xdr:from>
    <xdr:to xmlns:xdr="http://schemas.openxmlformats.org/drawingml/2006/spreadsheetDrawing">
      <xdr:col>55</xdr:col>
      <xdr:colOff>88900</xdr:colOff>
      <xdr:row>51</xdr:row>
      <xdr:rowOff>8890</xdr:rowOff>
    </xdr:to>
    <xdr:cxnSp macro="">
      <xdr:nvCxnSpPr>
        <xdr:cNvPr id="345" name="直線コネクタ 344"/>
        <xdr:cNvCxnSpPr/>
      </xdr:nvCxnSpPr>
      <xdr:spPr>
        <a:xfrm>
          <a:off x="10114280" y="8752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24765</xdr:rowOff>
    </xdr:from>
    <xdr:to xmlns:xdr="http://schemas.openxmlformats.org/drawingml/2006/spreadsheetDrawing">
      <xdr:col>55</xdr:col>
      <xdr:colOff>0</xdr:colOff>
      <xdr:row>57</xdr:row>
      <xdr:rowOff>133350</xdr:rowOff>
    </xdr:to>
    <xdr:cxnSp macro="">
      <xdr:nvCxnSpPr>
        <xdr:cNvPr id="346" name="直線コネクタ 345"/>
        <xdr:cNvCxnSpPr/>
      </xdr:nvCxnSpPr>
      <xdr:spPr>
        <a:xfrm flipV="1">
          <a:off x="9385300" y="9797415"/>
          <a:ext cx="8128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53975</xdr:rowOff>
    </xdr:from>
    <xdr:ext cx="534035" cy="264160"/>
    <xdr:sp macro="" textlink="">
      <xdr:nvSpPr>
        <xdr:cNvPr id="347" name="普通建設事業費平均値テキスト"/>
        <xdr:cNvSpPr txBox="1"/>
      </xdr:nvSpPr>
      <xdr:spPr>
        <a:xfrm>
          <a:off x="10248900" y="9483725"/>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30480</xdr:rowOff>
    </xdr:from>
    <xdr:to xmlns:xdr="http://schemas.openxmlformats.org/drawingml/2006/spreadsheetDrawing">
      <xdr:col>55</xdr:col>
      <xdr:colOff>50800</xdr:colOff>
      <xdr:row>56</xdr:row>
      <xdr:rowOff>134620</xdr:rowOff>
    </xdr:to>
    <xdr:sp macro="" textlink="">
      <xdr:nvSpPr>
        <xdr:cNvPr id="348" name="フローチャート: 判断 347"/>
        <xdr:cNvSpPr/>
      </xdr:nvSpPr>
      <xdr:spPr>
        <a:xfrm>
          <a:off x="10152380" y="96316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133350</xdr:rowOff>
    </xdr:from>
    <xdr:to xmlns:xdr="http://schemas.openxmlformats.org/drawingml/2006/spreadsheetDrawing">
      <xdr:col>50</xdr:col>
      <xdr:colOff>114300</xdr:colOff>
      <xdr:row>58</xdr:row>
      <xdr:rowOff>33020</xdr:rowOff>
    </xdr:to>
    <xdr:cxnSp macro="">
      <xdr:nvCxnSpPr>
        <xdr:cNvPr id="349" name="直線コネクタ 348"/>
        <xdr:cNvCxnSpPr/>
      </xdr:nvCxnSpPr>
      <xdr:spPr>
        <a:xfrm flipV="1">
          <a:off x="8521700" y="9906000"/>
          <a:ext cx="8636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36830</xdr:rowOff>
    </xdr:from>
    <xdr:to xmlns:xdr="http://schemas.openxmlformats.org/drawingml/2006/spreadsheetDrawing">
      <xdr:col>50</xdr:col>
      <xdr:colOff>165100</xdr:colOff>
      <xdr:row>56</xdr:row>
      <xdr:rowOff>140970</xdr:rowOff>
    </xdr:to>
    <xdr:sp macro="" textlink="">
      <xdr:nvSpPr>
        <xdr:cNvPr id="350" name="フローチャート: 判断 349"/>
        <xdr:cNvSpPr/>
      </xdr:nvSpPr>
      <xdr:spPr>
        <a:xfrm>
          <a:off x="9334500" y="96380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158115</xdr:rowOff>
    </xdr:from>
    <xdr:ext cx="534670" cy="264795"/>
    <xdr:sp macro="" textlink="">
      <xdr:nvSpPr>
        <xdr:cNvPr id="351" name="テキスト ボックス 350"/>
        <xdr:cNvSpPr txBox="1"/>
      </xdr:nvSpPr>
      <xdr:spPr>
        <a:xfrm>
          <a:off x="9123045" y="94164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118745</xdr:rowOff>
    </xdr:from>
    <xdr:to xmlns:xdr="http://schemas.openxmlformats.org/drawingml/2006/spreadsheetDrawing">
      <xdr:col>45</xdr:col>
      <xdr:colOff>177800</xdr:colOff>
      <xdr:row>58</xdr:row>
      <xdr:rowOff>33020</xdr:rowOff>
    </xdr:to>
    <xdr:cxnSp macro="">
      <xdr:nvCxnSpPr>
        <xdr:cNvPr id="352" name="直線コネクタ 351"/>
        <xdr:cNvCxnSpPr/>
      </xdr:nvCxnSpPr>
      <xdr:spPr>
        <a:xfrm>
          <a:off x="7653020" y="9891395"/>
          <a:ext cx="8686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147320</xdr:rowOff>
    </xdr:from>
    <xdr:to xmlns:xdr="http://schemas.openxmlformats.org/drawingml/2006/spreadsheetDrawing">
      <xdr:col>46</xdr:col>
      <xdr:colOff>38100</xdr:colOff>
      <xdr:row>57</xdr:row>
      <xdr:rowOff>76200</xdr:rowOff>
    </xdr:to>
    <xdr:sp macro="" textlink="">
      <xdr:nvSpPr>
        <xdr:cNvPr id="353" name="フローチャート: 判断 352"/>
        <xdr:cNvSpPr/>
      </xdr:nvSpPr>
      <xdr:spPr>
        <a:xfrm>
          <a:off x="8470900" y="97485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92710</xdr:rowOff>
    </xdr:from>
    <xdr:ext cx="534035" cy="264160"/>
    <xdr:sp macro="" textlink="">
      <xdr:nvSpPr>
        <xdr:cNvPr id="354" name="テキスト ボックス 353"/>
        <xdr:cNvSpPr txBox="1"/>
      </xdr:nvSpPr>
      <xdr:spPr>
        <a:xfrm>
          <a:off x="8259445" y="952246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88900</xdr:rowOff>
    </xdr:from>
    <xdr:to xmlns:xdr="http://schemas.openxmlformats.org/drawingml/2006/spreadsheetDrawing">
      <xdr:col>41</xdr:col>
      <xdr:colOff>50800</xdr:colOff>
      <xdr:row>57</xdr:row>
      <xdr:rowOff>118745</xdr:rowOff>
    </xdr:to>
    <xdr:cxnSp macro="">
      <xdr:nvCxnSpPr>
        <xdr:cNvPr id="355" name="直線コネクタ 354"/>
        <xdr:cNvCxnSpPr/>
      </xdr:nvCxnSpPr>
      <xdr:spPr>
        <a:xfrm>
          <a:off x="6789420" y="9861550"/>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81915</xdr:rowOff>
    </xdr:from>
    <xdr:to xmlns:xdr="http://schemas.openxmlformats.org/drawingml/2006/spreadsheetDrawing">
      <xdr:col>41</xdr:col>
      <xdr:colOff>101600</xdr:colOff>
      <xdr:row>57</xdr:row>
      <xdr:rowOff>10160</xdr:rowOff>
    </xdr:to>
    <xdr:sp macro="" textlink="">
      <xdr:nvSpPr>
        <xdr:cNvPr id="356" name="フローチャート: 判断 355"/>
        <xdr:cNvSpPr/>
      </xdr:nvSpPr>
      <xdr:spPr>
        <a:xfrm>
          <a:off x="7602220" y="9683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27305</xdr:rowOff>
    </xdr:from>
    <xdr:ext cx="534035" cy="265430"/>
    <xdr:sp macro="" textlink="">
      <xdr:nvSpPr>
        <xdr:cNvPr id="357" name="テキスト ボックス 356"/>
        <xdr:cNvSpPr txBox="1"/>
      </xdr:nvSpPr>
      <xdr:spPr>
        <a:xfrm>
          <a:off x="7395845" y="945705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99695</xdr:rowOff>
    </xdr:from>
    <xdr:to xmlns:xdr="http://schemas.openxmlformats.org/drawingml/2006/spreadsheetDrawing">
      <xdr:col>36</xdr:col>
      <xdr:colOff>165100</xdr:colOff>
      <xdr:row>57</xdr:row>
      <xdr:rowOff>27940</xdr:rowOff>
    </xdr:to>
    <xdr:sp macro="" textlink="">
      <xdr:nvSpPr>
        <xdr:cNvPr id="358" name="フローチャート: 判断 357"/>
        <xdr:cNvSpPr/>
      </xdr:nvSpPr>
      <xdr:spPr>
        <a:xfrm>
          <a:off x="6738620" y="970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45085</xdr:rowOff>
    </xdr:from>
    <xdr:ext cx="534670" cy="264795"/>
    <xdr:sp macro="" textlink="">
      <xdr:nvSpPr>
        <xdr:cNvPr id="359" name="テキスト ボックス 358"/>
        <xdr:cNvSpPr txBox="1"/>
      </xdr:nvSpPr>
      <xdr:spPr>
        <a:xfrm>
          <a:off x="6527165" y="94748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0" name="テキスト ボックス 359"/>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1" name="テキスト ボックス 360"/>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2" name="テキスト ボックス 361"/>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63" name="テキスト ボックス 362"/>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4" name="テキスト ボックス 363"/>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147955</xdr:rowOff>
    </xdr:from>
    <xdr:to xmlns:xdr="http://schemas.openxmlformats.org/drawingml/2006/spreadsheetDrawing">
      <xdr:col>55</xdr:col>
      <xdr:colOff>50800</xdr:colOff>
      <xdr:row>57</xdr:row>
      <xdr:rowOff>76835</xdr:rowOff>
    </xdr:to>
    <xdr:sp macro="" textlink="">
      <xdr:nvSpPr>
        <xdr:cNvPr id="365" name="楕円 364"/>
        <xdr:cNvSpPr/>
      </xdr:nvSpPr>
      <xdr:spPr>
        <a:xfrm>
          <a:off x="10152380" y="97491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125730</xdr:rowOff>
    </xdr:from>
    <xdr:ext cx="534035" cy="264795"/>
    <xdr:sp macro="" textlink="">
      <xdr:nvSpPr>
        <xdr:cNvPr id="366" name="普通建設事業費該当値テキスト"/>
        <xdr:cNvSpPr txBox="1"/>
      </xdr:nvSpPr>
      <xdr:spPr>
        <a:xfrm>
          <a:off x="10248900" y="972693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81280</xdr:rowOff>
    </xdr:from>
    <xdr:to xmlns:xdr="http://schemas.openxmlformats.org/drawingml/2006/spreadsheetDrawing">
      <xdr:col>50</xdr:col>
      <xdr:colOff>165100</xdr:colOff>
      <xdr:row>58</xdr:row>
      <xdr:rowOff>9525</xdr:rowOff>
    </xdr:to>
    <xdr:sp macro="" textlink="">
      <xdr:nvSpPr>
        <xdr:cNvPr id="367" name="楕円 366"/>
        <xdr:cNvSpPr/>
      </xdr:nvSpPr>
      <xdr:spPr>
        <a:xfrm>
          <a:off x="9334500" y="9853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635</xdr:rowOff>
    </xdr:from>
    <xdr:ext cx="534670" cy="264795"/>
    <xdr:sp macro="" textlink="">
      <xdr:nvSpPr>
        <xdr:cNvPr id="368" name="テキスト ボックス 367"/>
        <xdr:cNvSpPr txBox="1"/>
      </xdr:nvSpPr>
      <xdr:spPr>
        <a:xfrm>
          <a:off x="9123045" y="99447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85090</xdr:rowOff>
    </xdr:to>
    <xdr:sp macro="" textlink="">
      <xdr:nvSpPr>
        <xdr:cNvPr id="369" name="楕円 368"/>
        <xdr:cNvSpPr/>
      </xdr:nvSpPr>
      <xdr:spPr>
        <a:xfrm>
          <a:off x="8470900" y="99294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76200</xdr:rowOff>
    </xdr:from>
    <xdr:ext cx="534035" cy="264160"/>
    <xdr:sp macro="" textlink="">
      <xdr:nvSpPr>
        <xdr:cNvPr id="370" name="テキスト ボックス 369"/>
        <xdr:cNvSpPr txBox="1"/>
      </xdr:nvSpPr>
      <xdr:spPr>
        <a:xfrm>
          <a:off x="8259445" y="1002030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66675</xdr:rowOff>
    </xdr:from>
    <xdr:to xmlns:xdr="http://schemas.openxmlformats.org/drawingml/2006/spreadsheetDrawing">
      <xdr:col>41</xdr:col>
      <xdr:colOff>101600</xdr:colOff>
      <xdr:row>57</xdr:row>
      <xdr:rowOff>170815</xdr:rowOff>
    </xdr:to>
    <xdr:sp macro="" textlink="">
      <xdr:nvSpPr>
        <xdr:cNvPr id="371" name="楕円 370"/>
        <xdr:cNvSpPr/>
      </xdr:nvSpPr>
      <xdr:spPr>
        <a:xfrm>
          <a:off x="7602220" y="98393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161925</xdr:rowOff>
    </xdr:from>
    <xdr:ext cx="534035" cy="264795"/>
    <xdr:sp macro="" textlink="">
      <xdr:nvSpPr>
        <xdr:cNvPr id="372" name="テキスト ボックス 371"/>
        <xdr:cNvSpPr txBox="1"/>
      </xdr:nvSpPr>
      <xdr:spPr>
        <a:xfrm>
          <a:off x="7395845" y="99345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36830</xdr:rowOff>
    </xdr:from>
    <xdr:to xmlns:xdr="http://schemas.openxmlformats.org/drawingml/2006/spreadsheetDrawing">
      <xdr:col>36</xdr:col>
      <xdr:colOff>165100</xdr:colOff>
      <xdr:row>57</xdr:row>
      <xdr:rowOff>140970</xdr:rowOff>
    </xdr:to>
    <xdr:sp macro="" textlink="">
      <xdr:nvSpPr>
        <xdr:cNvPr id="373" name="楕円 372"/>
        <xdr:cNvSpPr/>
      </xdr:nvSpPr>
      <xdr:spPr>
        <a:xfrm>
          <a:off x="6738620" y="98094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132080</xdr:rowOff>
    </xdr:from>
    <xdr:ext cx="534670" cy="264160"/>
    <xdr:sp macro="" textlink="">
      <xdr:nvSpPr>
        <xdr:cNvPr id="374" name="テキスト ボックス 373"/>
        <xdr:cNvSpPr txBox="1"/>
      </xdr:nvSpPr>
      <xdr:spPr>
        <a:xfrm>
          <a:off x="6527165" y="990473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5" name="正方形/長方形 374"/>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6" name="正方形/長方形 375"/>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78" name="正方形/長方形 377"/>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0" name="正方形/長方形 379"/>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2" name="正方形/長方形 381"/>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83" name="テキスト ボックス 382"/>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4" name="直線コネクタ 383"/>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101600</xdr:rowOff>
    </xdr:from>
    <xdr:to xmlns:xdr="http://schemas.openxmlformats.org/drawingml/2006/spreadsheetDrawing">
      <xdr:col>59</xdr:col>
      <xdr:colOff>50800</xdr:colOff>
      <xdr:row>79</xdr:row>
      <xdr:rowOff>101600</xdr:rowOff>
    </xdr:to>
    <xdr:cxnSp macro="">
      <xdr:nvCxnSpPr>
        <xdr:cNvPr id="385" name="直線コネクタ 384"/>
        <xdr:cNvCxnSpPr/>
      </xdr:nvCxnSpPr>
      <xdr:spPr>
        <a:xfrm>
          <a:off x="6431280" y="1364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130810</xdr:rowOff>
    </xdr:from>
    <xdr:ext cx="248285" cy="264795"/>
    <xdr:sp macro="" textlink="">
      <xdr:nvSpPr>
        <xdr:cNvPr id="386" name="テキスト ボックス 385"/>
        <xdr:cNvSpPr txBox="1"/>
      </xdr:nvSpPr>
      <xdr:spPr>
        <a:xfrm>
          <a:off x="6187440" y="13503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117475</xdr:rowOff>
    </xdr:from>
    <xdr:to xmlns:xdr="http://schemas.openxmlformats.org/drawingml/2006/spreadsheetDrawing">
      <xdr:col>59</xdr:col>
      <xdr:colOff>50800</xdr:colOff>
      <xdr:row>77</xdr:row>
      <xdr:rowOff>117475</xdr:rowOff>
    </xdr:to>
    <xdr:cxnSp macro="">
      <xdr:nvCxnSpPr>
        <xdr:cNvPr id="387" name="直線コネクタ 386"/>
        <xdr:cNvCxnSpPr/>
      </xdr:nvCxnSpPr>
      <xdr:spPr>
        <a:xfrm>
          <a:off x="6431280" y="13319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147320</xdr:rowOff>
    </xdr:from>
    <xdr:ext cx="530860" cy="264160"/>
    <xdr:sp macro="" textlink="">
      <xdr:nvSpPr>
        <xdr:cNvPr id="388" name="テキスト ボックス 387"/>
        <xdr:cNvSpPr txBox="1"/>
      </xdr:nvSpPr>
      <xdr:spPr>
        <a:xfrm>
          <a:off x="5915025" y="13177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134620</xdr:rowOff>
    </xdr:from>
    <xdr:to xmlns:xdr="http://schemas.openxmlformats.org/drawingml/2006/spreadsheetDrawing">
      <xdr:col>59</xdr:col>
      <xdr:colOff>50800</xdr:colOff>
      <xdr:row>75</xdr:row>
      <xdr:rowOff>134620</xdr:rowOff>
    </xdr:to>
    <xdr:cxnSp macro="">
      <xdr:nvCxnSpPr>
        <xdr:cNvPr id="389" name="直線コネクタ 388"/>
        <xdr:cNvCxnSpPr/>
      </xdr:nvCxnSpPr>
      <xdr:spPr>
        <a:xfrm>
          <a:off x="6431280" y="12993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163830</xdr:rowOff>
    </xdr:from>
    <xdr:ext cx="530860" cy="265430"/>
    <xdr:sp macro="" textlink="">
      <xdr:nvSpPr>
        <xdr:cNvPr id="390" name="テキスト ボックス 389"/>
        <xdr:cNvSpPr txBox="1"/>
      </xdr:nvSpPr>
      <xdr:spPr>
        <a:xfrm>
          <a:off x="5915025" y="12851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151130</xdr:rowOff>
    </xdr:from>
    <xdr:to xmlns:xdr="http://schemas.openxmlformats.org/drawingml/2006/spreadsheetDrawing">
      <xdr:col>59</xdr:col>
      <xdr:colOff>50800</xdr:colOff>
      <xdr:row>73</xdr:row>
      <xdr:rowOff>151130</xdr:rowOff>
    </xdr:to>
    <xdr:cxnSp macro="">
      <xdr:nvCxnSpPr>
        <xdr:cNvPr id="391" name="直線コネクタ 390"/>
        <xdr:cNvCxnSpPr/>
      </xdr:nvCxnSpPr>
      <xdr:spPr>
        <a:xfrm>
          <a:off x="6431280" y="12666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64795"/>
    <xdr:sp macro="" textlink="">
      <xdr:nvSpPr>
        <xdr:cNvPr id="392" name="テキスト ボックス 391"/>
        <xdr:cNvSpPr txBox="1"/>
      </xdr:nvSpPr>
      <xdr:spPr>
        <a:xfrm>
          <a:off x="5915025" y="1252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168275</xdr:rowOff>
    </xdr:from>
    <xdr:to xmlns:xdr="http://schemas.openxmlformats.org/drawingml/2006/spreadsheetDrawing">
      <xdr:col>59</xdr:col>
      <xdr:colOff>50800</xdr:colOff>
      <xdr:row>71</xdr:row>
      <xdr:rowOff>168275</xdr:rowOff>
    </xdr:to>
    <xdr:cxnSp macro="">
      <xdr:nvCxnSpPr>
        <xdr:cNvPr id="393" name="直線コネクタ 392"/>
        <xdr:cNvCxnSpPr/>
      </xdr:nvCxnSpPr>
      <xdr:spPr>
        <a:xfrm>
          <a:off x="6431280" y="12341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22860</xdr:rowOff>
    </xdr:from>
    <xdr:ext cx="595630" cy="264795"/>
    <xdr:sp macro="" textlink="">
      <xdr:nvSpPr>
        <xdr:cNvPr id="394" name="テキスト ボックス 393"/>
        <xdr:cNvSpPr txBox="1"/>
      </xdr:nvSpPr>
      <xdr:spPr>
        <a:xfrm>
          <a:off x="585089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9525</xdr:rowOff>
    </xdr:from>
    <xdr:to xmlns:xdr="http://schemas.openxmlformats.org/drawingml/2006/spreadsheetDrawing">
      <xdr:col>59</xdr:col>
      <xdr:colOff>50800</xdr:colOff>
      <xdr:row>70</xdr:row>
      <xdr:rowOff>9525</xdr:rowOff>
    </xdr:to>
    <xdr:cxnSp macro="">
      <xdr:nvCxnSpPr>
        <xdr:cNvPr id="395" name="直線コネクタ 394"/>
        <xdr:cNvCxnSpPr/>
      </xdr:nvCxnSpPr>
      <xdr:spPr>
        <a:xfrm>
          <a:off x="6431280" y="12011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38735</xdr:rowOff>
    </xdr:from>
    <xdr:ext cx="595630" cy="265430"/>
    <xdr:sp macro="" textlink="">
      <xdr:nvSpPr>
        <xdr:cNvPr id="396" name="テキスト ボックス 395"/>
        <xdr:cNvSpPr txBox="1"/>
      </xdr:nvSpPr>
      <xdr:spPr>
        <a:xfrm>
          <a:off x="585089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7" name="直線コネクタ 396"/>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4160"/>
    <xdr:sp macro="" textlink="">
      <xdr:nvSpPr>
        <xdr:cNvPr id="398" name="テキスト ボックス 397"/>
        <xdr:cNvSpPr txBox="1"/>
      </xdr:nvSpPr>
      <xdr:spPr>
        <a:xfrm>
          <a:off x="585089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9"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48895</xdr:rowOff>
    </xdr:from>
    <xdr:to xmlns:xdr="http://schemas.openxmlformats.org/drawingml/2006/spreadsheetDrawing">
      <xdr:col>54</xdr:col>
      <xdr:colOff>185420</xdr:colOff>
      <xdr:row>79</xdr:row>
      <xdr:rowOff>101600</xdr:rowOff>
    </xdr:to>
    <xdr:cxnSp macro="">
      <xdr:nvCxnSpPr>
        <xdr:cNvPr id="400" name="直線コネクタ 399"/>
        <xdr:cNvCxnSpPr/>
      </xdr:nvCxnSpPr>
      <xdr:spPr>
        <a:xfrm flipV="1">
          <a:off x="10198100" y="12050395"/>
          <a:ext cx="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104775</xdr:rowOff>
    </xdr:from>
    <xdr:ext cx="248920" cy="264795"/>
    <xdr:sp macro="" textlink="">
      <xdr:nvSpPr>
        <xdr:cNvPr id="401" name="普通建設事業費 （ うち新規整備　）最小値テキスト"/>
        <xdr:cNvSpPr txBox="1"/>
      </xdr:nvSpPr>
      <xdr:spPr>
        <a:xfrm>
          <a:off x="10248900" y="1364932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101600</xdr:rowOff>
    </xdr:from>
    <xdr:to xmlns:xdr="http://schemas.openxmlformats.org/drawingml/2006/spreadsheetDrawing">
      <xdr:col>55</xdr:col>
      <xdr:colOff>88900</xdr:colOff>
      <xdr:row>79</xdr:row>
      <xdr:rowOff>101600</xdr:rowOff>
    </xdr:to>
    <xdr:cxnSp macro="">
      <xdr:nvCxnSpPr>
        <xdr:cNvPr id="402" name="直線コネクタ 401"/>
        <xdr:cNvCxnSpPr/>
      </xdr:nvCxnSpPr>
      <xdr:spPr>
        <a:xfrm>
          <a:off x="1011428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170180</xdr:rowOff>
    </xdr:from>
    <xdr:ext cx="598170" cy="264160"/>
    <xdr:sp macro="" textlink="">
      <xdr:nvSpPr>
        <xdr:cNvPr id="403" name="普通建設事業費 （ うち新規整備　）最大値テキスト"/>
        <xdr:cNvSpPr txBox="1"/>
      </xdr:nvSpPr>
      <xdr:spPr>
        <a:xfrm>
          <a:off x="10248900" y="1182878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48895</xdr:rowOff>
    </xdr:from>
    <xdr:to xmlns:xdr="http://schemas.openxmlformats.org/drawingml/2006/spreadsheetDrawing">
      <xdr:col>55</xdr:col>
      <xdr:colOff>88900</xdr:colOff>
      <xdr:row>70</xdr:row>
      <xdr:rowOff>48895</xdr:rowOff>
    </xdr:to>
    <xdr:cxnSp macro="">
      <xdr:nvCxnSpPr>
        <xdr:cNvPr id="404" name="直線コネクタ 403"/>
        <xdr:cNvCxnSpPr/>
      </xdr:nvCxnSpPr>
      <xdr:spPr>
        <a:xfrm>
          <a:off x="10114280" y="120503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41910</xdr:rowOff>
    </xdr:from>
    <xdr:to xmlns:xdr="http://schemas.openxmlformats.org/drawingml/2006/spreadsheetDrawing">
      <xdr:col>55</xdr:col>
      <xdr:colOff>0</xdr:colOff>
      <xdr:row>79</xdr:row>
      <xdr:rowOff>60960</xdr:rowOff>
    </xdr:to>
    <xdr:cxnSp macro="">
      <xdr:nvCxnSpPr>
        <xdr:cNvPr id="405" name="直線コネクタ 404"/>
        <xdr:cNvCxnSpPr/>
      </xdr:nvCxnSpPr>
      <xdr:spPr>
        <a:xfrm flipV="1">
          <a:off x="9385300" y="1358646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161290</xdr:rowOff>
    </xdr:from>
    <xdr:ext cx="534035" cy="264795"/>
    <xdr:sp macro="" textlink="">
      <xdr:nvSpPr>
        <xdr:cNvPr id="406" name="普通建設事業費 （ うち新規整備　）平均値テキスト"/>
        <xdr:cNvSpPr txBox="1"/>
      </xdr:nvSpPr>
      <xdr:spPr>
        <a:xfrm>
          <a:off x="10248900" y="13191490"/>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137795</xdr:rowOff>
    </xdr:from>
    <xdr:to xmlns:xdr="http://schemas.openxmlformats.org/drawingml/2006/spreadsheetDrawing">
      <xdr:col>55</xdr:col>
      <xdr:colOff>50800</xdr:colOff>
      <xdr:row>78</xdr:row>
      <xdr:rowOff>66675</xdr:rowOff>
    </xdr:to>
    <xdr:sp macro="" textlink="">
      <xdr:nvSpPr>
        <xdr:cNvPr id="407" name="フローチャート: 判断 406"/>
        <xdr:cNvSpPr/>
      </xdr:nvSpPr>
      <xdr:spPr>
        <a:xfrm>
          <a:off x="10152380" y="133394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57785</xdr:rowOff>
    </xdr:from>
    <xdr:to xmlns:xdr="http://schemas.openxmlformats.org/drawingml/2006/spreadsheetDrawing">
      <xdr:col>50</xdr:col>
      <xdr:colOff>114300</xdr:colOff>
      <xdr:row>79</xdr:row>
      <xdr:rowOff>60960</xdr:rowOff>
    </xdr:to>
    <xdr:cxnSp macro="">
      <xdr:nvCxnSpPr>
        <xdr:cNvPr id="408" name="直線コネクタ 407"/>
        <xdr:cNvCxnSpPr/>
      </xdr:nvCxnSpPr>
      <xdr:spPr>
        <a:xfrm>
          <a:off x="8521700" y="1360233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171450</xdr:rowOff>
    </xdr:from>
    <xdr:to xmlns:xdr="http://schemas.openxmlformats.org/drawingml/2006/spreadsheetDrawing">
      <xdr:col>50</xdr:col>
      <xdr:colOff>165100</xdr:colOff>
      <xdr:row>78</xdr:row>
      <xdr:rowOff>100330</xdr:rowOff>
    </xdr:to>
    <xdr:sp macro="" textlink="">
      <xdr:nvSpPr>
        <xdr:cNvPr id="409" name="フローチャート: 判断 408"/>
        <xdr:cNvSpPr/>
      </xdr:nvSpPr>
      <xdr:spPr>
        <a:xfrm>
          <a:off x="9334500" y="133731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116840</xdr:rowOff>
    </xdr:from>
    <xdr:ext cx="534670" cy="264795"/>
    <xdr:sp macro="" textlink="">
      <xdr:nvSpPr>
        <xdr:cNvPr id="410" name="テキスト ボックス 409"/>
        <xdr:cNvSpPr txBox="1"/>
      </xdr:nvSpPr>
      <xdr:spPr>
        <a:xfrm>
          <a:off x="9123045" y="131470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57785</xdr:rowOff>
    </xdr:from>
    <xdr:to xmlns:xdr="http://schemas.openxmlformats.org/drawingml/2006/spreadsheetDrawing">
      <xdr:col>45</xdr:col>
      <xdr:colOff>177800</xdr:colOff>
      <xdr:row>79</xdr:row>
      <xdr:rowOff>69850</xdr:rowOff>
    </xdr:to>
    <xdr:cxnSp macro="">
      <xdr:nvCxnSpPr>
        <xdr:cNvPr id="411" name="直線コネクタ 410"/>
        <xdr:cNvCxnSpPr/>
      </xdr:nvCxnSpPr>
      <xdr:spPr>
        <a:xfrm flipV="1">
          <a:off x="7653020" y="13602335"/>
          <a:ext cx="868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100965</xdr:rowOff>
    </xdr:from>
    <xdr:to xmlns:xdr="http://schemas.openxmlformats.org/drawingml/2006/spreadsheetDrawing">
      <xdr:col>46</xdr:col>
      <xdr:colOff>38100</xdr:colOff>
      <xdr:row>79</xdr:row>
      <xdr:rowOff>29210</xdr:rowOff>
    </xdr:to>
    <xdr:sp macro="" textlink="">
      <xdr:nvSpPr>
        <xdr:cNvPr id="412" name="フローチャート: 判断 411"/>
        <xdr:cNvSpPr/>
      </xdr:nvSpPr>
      <xdr:spPr>
        <a:xfrm>
          <a:off x="8470900" y="134740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46355</xdr:rowOff>
    </xdr:from>
    <xdr:ext cx="534035" cy="264795"/>
    <xdr:sp macro="" textlink="">
      <xdr:nvSpPr>
        <xdr:cNvPr id="413" name="テキスト ボックス 412"/>
        <xdr:cNvSpPr txBox="1"/>
      </xdr:nvSpPr>
      <xdr:spPr>
        <a:xfrm>
          <a:off x="8259445" y="1324800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27940</xdr:rowOff>
    </xdr:from>
    <xdr:to xmlns:xdr="http://schemas.openxmlformats.org/drawingml/2006/spreadsheetDrawing">
      <xdr:col>41</xdr:col>
      <xdr:colOff>50800</xdr:colOff>
      <xdr:row>79</xdr:row>
      <xdr:rowOff>69850</xdr:rowOff>
    </xdr:to>
    <xdr:cxnSp macro="">
      <xdr:nvCxnSpPr>
        <xdr:cNvPr id="414" name="直線コネクタ 413"/>
        <xdr:cNvCxnSpPr/>
      </xdr:nvCxnSpPr>
      <xdr:spPr>
        <a:xfrm>
          <a:off x="6789420" y="13401040"/>
          <a:ext cx="8636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68580</xdr:rowOff>
    </xdr:from>
    <xdr:to xmlns:xdr="http://schemas.openxmlformats.org/drawingml/2006/spreadsheetDrawing">
      <xdr:col>41</xdr:col>
      <xdr:colOff>101600</xdr:colOff>
      <xdr:row>78</xdr:row>
      <xdr:rowOff>171450</xdr:rowOff>
    </xdr:to>
    <xdr:sp macro="" textlink="">
      <xdr:nvSpPr>
        <xdr:cNvPr id="415" name="フローチャート: 判断 414"/>
        <xdr:cNvSpPr/>
      </xdr:nvSpPr>
      <xdr:spPr>
        <a:xfrm>
          <a:off x="7602220" y="134416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13970</xdr:rowOff>
    </xdr:from>
    <xdr:ext cx="534035" cy="264160"/>
    <xdr:sp macro="" textlink="">
      <xdr:nvSpPr>
        <xdr:cNvPr id="416" name="テキスト ボックス 415"/>
        <xdr:cNvSpPr txBox="1"/>
      </xdr:nvSpPr>
      <xdr:spPr>
        <a:xfrm>
          <a:off x="7395845" y="1321562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78740</xdr:rowOff>
    </xdr:from>
    <xdr:to xmlns:xdr="http://schemas.openxmlformats.org/drawingml/2006/spreadsheetDrawing">
      <xdr:col>36</xdr:col>
      <xdr:colOff>165100</xdr:colOff>
      <xdr:row>79</xdr:row>
      <xdr:rowOff>7620</xdr:rowOff>
    </xdr:to>
    <xdr:sp macro="" textlink="">
      <xdr:nvSpPr>
        <xdr:cNvPr id="417" name="フローチャート: 判断 416"/>
        <xdr:cNvSpPr/>
      </xdr:nvSpPr>
      <xdr:spPr>
        <a:xfrm>
          <a:off x="6738620" y="13451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171450</xdr:rowOff>
    </xdr:from>
    <xdr:ext cx="534670" cy="264795"/>
    <xdr:sp macro="" textlink="">
      <xdr:nvSpPr>
        <xdr:cNvPr id="418" name="テキスト ボックス 417"/>
        <xdr:cNvSpPr txBox="1"/>
      </xdr:nvSpPr>
      <xdr:spPr>
        <a:xfrm>
          <a:off x="6527165" y="135445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9" name="テキスト ボックス 418"/>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0" name="テキスト ボックス 419"/>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1" name="テキスト ボックス 420"/>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2" name="テキスト ボックス 421"/>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3" name="テキスト ボックス 422"/>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164465</xdr:rowOff>
    </xdr:from>
    <xdr:to xmlns:xdr="http://schemas.openxmlformats.org/drawingml/2006/spreadsheetDrawing">
      <xdr:col>55</xdr:col>
      <xdr:colOff>50800</xdr:colOff>
      <xdr:row>79</xdr:row>
      <xdr:rowOff>93345</xdr:rowOff>
    </xdr:to>
    <xdr:sp macro="" textlink="">
      <xdr:nvSpPr>
        <xdr:cNvPr id="424" name="楕円 423"/>
        <xdr:cNvSpPr/>
      </xdr:nvSpPr>
      <xdr:spPr>
        <a:xfrm>
          <a:off x="10152380" y="135375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78105</xdr:rowOff>
    </xdr:from>
    <xdr:ext cx="469265" cy="264795"/>
    <xdr:sp macro="" textlink="">
      <xdr:nvSpPr>
        <xdr:cNvPr id="425" name="普通建設事業費 （ うち新規整備　）該当値テキスト"/>
        <xdr:cNvSpPr txBox="1"/>
      </xdr:nvSpPr>
      <xdr:spPr>
        <a:xfrm>
          <a:off x="10248900" y="1345120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9525</xdr:rowOff>
    </xdr:from>
    <xdr:to xmlns:xdr="http://schemas.openxmlformats.org/drawingml/2006/spreadsheetDrawing">
      <xdr:col>50</xdr:col>
      <xdr:colOff>165100</xdr:colOff>
      <xdr:row>79</xdr:row>
      <xdr:rowOff>113030</xdr:rowOff>
    </xdr:to>
    <xdr:sp macro="" textlink="">
      <xdr:nvSpPr>
        <xdr:cNvPr id="426" name="楕円 425"/>
        <xdr:cNvSpPr/>
      </xdr:nvSpPr>
      <xdr:spPr>
        <a:xfrm>
          <a:off x="9334500" y="135540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104140</xdr:rowOff>
    </xdr:from>
    <xdr:ext cx="469265" cy="264795"/>
    <xdr:sp macro="" textlink="">
      <xdr:nvSpPr>
        <xdr:cNvPr id="427" name="テキスト ボックス 426"/>
        <xdr:cNvSpPr txBox="1"/>
      </xdr:nvSpPr>
      <xdr:spPr>
        <a:xfrm>
          <a:off x="9155430" y="1364869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6350</xdr:rowOff>
    </xdr:from>
    <xdr:to xmlns:xdr="http://schemas.openxmlformats.org/drawingml/2006/spreadsheetDrawing">
      <xdr:col>46</xdr:col>
      <xdr:colOff>38100</xdr:colOff>
      <xdr:row>79</xdr:row>
      <xdr:rowOff>109855</xdr:rowOff>
    </xdr:to>
    <xdr:sp macro="" textlink="">
      <xdr:nvSpPr>
        <xdr:cNvPr id="428" name="楕円 427"/>
        <xdr:cNvSpPr/>
      </xdr:nvSpPr>
      <xdr:spPr>
        <a:xfrm>
          <a:off x="8470900" y="1355090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100965</xdr:rowOff>
    </xdr:from>
    <xdr:ext cx="469900" cy="264795"/>
    <xdr:sp macro="" textlink="">
      <xdr:nvSpPr>
        <xdr:cNvPr id="429" name="テキスト ボックス 428"/>
        <xdr:cNvSpPr txBox="1"/>
      </xdr:nvSpPr>
      <xdr:spPr>
        <a:xfrm>
          <a:off x="8291830" y="136455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18415</xdr:rowOff>
    </xdr:from>
    <xdr:to xmlns:xdr="http://schemas.openxmlformats.org/drawingml/2006/spreadsheetDrawing">
      <xdr:col>41</xdr:col>
      <xdr:colOff>101600</xdr:colOff>
      <xdr:row>79</xdr:row>
      <xdr:rowOff>122555</xdr:rowOff>
    </xdr:to>
    <xdr:sp macro="" textlink="">
      <xdr:nvSpPr>
        <xdr:cNvPr id="430" name="楕円 429"/>
        <xdr:cNvSpPr/>
      </xdr:nvSpPr>
      <xdr:spPr>
        <a:xfrm>
          <a:off x="7602220" y="135629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113030</xdr:rowOff>
    </xdr:from>
    <xdr:ext cx="469265" cy="264160"/>
    <xdr:sp macro="" textlink="">
      <xdr:nvSpPr>
        <xdr:cNvPr id="431" name="テキスト ボックス 430"/>
        <xdr:cNvSpPr txBox="1"/>
      </xdr:nvSpPr>
      <xdr:spPr>
        <a:xfrm>
          <a:off x="7423150" y="1365758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151130</xdr:rowOff>
    </xdr:from>
    <xdr:to xmlns:xdr="http://schemas.openxmlformats.org/drawingml/2006/spreadsheetDrawing">
      <xdr:col>36</xdr:col>
      <xdr:colOff>165100</xdr:colOff>
      <xdr:row>78</xdr:row>
      <xdr:rowOff>80010</xdr:rowOff>
    </xdr:to>
    <xdr:sp macro="" textlink="">
      <xdr:nvSpPr>
        <xdr:cNvPr id="432" name="楕円 431"/>
        <xdr:cNvSpPr/>
      </xdr:nvSpPr>
      <xdr:spPr>
        <a:xfrm>
          <a:off x="6738620" y="133527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97790</xdr:rowOff>
    </xdr:from>
    <xdr:ext cx="534670" cy="264795"/>
    <xdr:sp macro="" textlink="">
      <xdr:nvSpPr>
        <xdr:cNvPr id="433" name="テキスト ボックス 432"/>
        <xdr:cNvSpPr txBox="1"/>
      </xdr:nvSpPr>
      <xdr:spPr>
        <a:xfrm>
          <a:off x="6527165" y="131279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4" name="正方形/長方形 433"/>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5" name="正方形/長方形 434"/>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7" name="正方形/長方形 436"/>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9" name="正方形/長方形 438"/>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42" name="テキスト ボックス 441"/>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5" name="テキスト ボックス 444"/>
        <xdr:cNvSpPr txBox="1"/>
      </xdr:nvSpPr>
      <xdr:spPr>
        <a:xfrm>
          <a:off x="618744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7" name="テキスト ボックス 446"/>
        <xdr:cNvSpPr txBox="1"/>
      </xdr:nvSpPr>
      <xdr:spPr>
        <a:xfrm>
          <a:off x="591502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49" name="テキスト ボックス 448"/>
        <xdr:cNvSpPr txBox="1"/>
      </xdr:nvSpPr>
      <xdr:spPr>
        <a:xfrm>
          <a:off x="591502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1" name="テキスト ボックス 450"/>
        <xdr:cNvSpPr txBox="1"/>
      </xdr:nvSpPr>
      <xdr:spPr>
        <a:xfrm>
          <a:off x="591502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52" name="直線コネクタ 451"/>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53" name="テキスト ボックス 452"/>
        <xdr:cNvSpPr txBox="1"/>
      </xdr:nvSpPr>
      <xdr:spPr>
        <a:xfrm>
          <a:off x="585089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4" name="直線コネクタ 453"/>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55" name="テキスト ボックス 454"/>
        <xdr:cNvSpPr txBox="1"/>
      </xdr:nvSpPr>
      <xdr:spPr>
        <a:xfrm>
          <a:off x="585089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89</xdr:row>
      <xdr:rowOff>152400</xdr:rowOff>
    </xdr:from>
    <xdr:to xmlns:xdr="http://schemas.openxmlformats.org/drawingml/2006/spreadsheetDrawing">
      <xdr:col>54</xdr:col>
      <xdr:colOff>185420</xdr:colOff>
      <xdr:row>99</xdr:row>
      <xdr:rowOff>44450</xdr:rowOff>
    </xdr:to>
    <xdr:cxnSp macro="">
      <xdr:nvCxnSpPr>
        <xdr:cNvPr id="457" name="直線コネクタ 456"/>
        <xdr:cNvCxnSpPr/>
      </xdr:nvCxnSpPr>
      <xdr:spPr>
        <a:xfrm flipV="1">
          <a:off x="10198100" y="15411450"/>
          <a:ext cx="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8920" cy="259080"/>
    <xdr:sp macro="" textlink="">
      <xdr:nvSpPr>
        <xdr:cNvPr id="458" name="普通建設事業費 （ うち更新整備　）最小値テキスト"/>
        <xdr:cNvSpPr txBox="1"/>
      </xdr:nvSpPr>
      <xdr:spPr>
        <a:xfrm>
          <a:off x="10248900" y="17021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9" name="直線コネクタ 458"/>
        <xdr:cNvCxnSpPr/>
      </xdr:nvCxnSpPr>
      <xdr:spPr>
        <a:xfrm>
          <a:off x="10114280" y="1701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98425</xdr:rowOff>
    </xdr:from>
    <xdr:ext cx="598170" cy="264795"/>
    <xdr:sp macro="" textlink="">
      <xdr:nvSpPr>
        <xdr:cNvPr id="460" name="普通建設事業費 （ うち更新整備　）最大値テキスト"/>
        <xdr:cNvSpPr txBox="1"/>
      </xdr:nvSpPr>
      <xdr:spPr>
        <a:xfrm>
          <a:off x="10248900" y="1518602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152400</xdr:rowOff>
    </xdr:from>
    <xdr:to xmlns:xdr="http://schemas.openxmlformats.org/drawingml/2006/spreadsheetDrawing">
      <xdr:col>55</xdr:col>
      <xdr:colOff>88900</xdr:colOff>
      <xdr:row>89</xdr:row>
      <xdr:rowOff>152400</xdr:rowOff>
    </xdr:to>
    <xdr:cxnSp macro="">
      <xdr:nvCxnSpPr>
        <xdr:cNvPr id="461" name="直線コネクタ 460"/>
        <xdr:cNvCxnSpPr/>
      </xdr:nvCxnSpPr>
      <xdr:spPr>
        <a:xfrm>
          <a:off x="10114280" y="15411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75565</xdr:rowOff>
    </xdr:from>
    <xdr:to xmlns:xdr="http://schemas.openxmlformats.org/drawingml/2006/spreadsheetDrawing">
      <xdr:col>55</xdr:col>
      <xdr:colOff>0</xdr:colOff>
      <xdr:row>97</xdr:row>
      <xdr:rowOff>88265</xdr:rowOff>
    </xdr:to>
    <xdr:cxnSp macro="">
      <xdr:nvCxnSpPr>
        <xdr:cNvPr id="462" name="直線コネクタ 461"/>
        <xdr:cNvCxnSpPr/>
      </xdr:nvCxnSpPr>
      <xdr:spPr>
        <a:xfrm flipV="1">
          <a:off x="9385300" y="16534765"/>
          <a:ext cx="8128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89535</xdr:rowOff>
    </xdr:from>
    <xdr:ext cx="534035" cy="258445"/>
    <xdr:sp macro="" textlink="">
      <xdr:nvSpPr>
        <xdr:cNvPr id="463" name="普通建設事業費 （ うち更新整備　）平均値テキスト"/>
        <xdr:cNvSpPr txBox="1"/>
      </xdr:nvSpPr>
      <xdr:spPr>
        <a:xfrm>
          <a:off x="10248900" y="165487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111125</xdr:rowOff>
    </xdr:from>
    <xdr:to xmlns:xdr="http://schemas.openxmlformats.org/drawingml/2006/spreadsheetDrawing">
      <xdr:col>55</xdr:col>
      <xdr:colOff>50800</xdr:colOff>
      <xdr:row>97</xdr:row>
      <xdr:rowOff>41275</xdr:rowOff>
    </xdr:to>
    <xdr:sp macro="" textlink="">
      <xdr:nvSpPr>
        <xdr:cNvPr id="464" name="フローチャート: 判断 463"/>
        <xdr:cNvSpPr/>
      </xdr:nvSpPr>
      <xdr:spPr>
        <a:xfrm>
          <a:off x="10152380" y="165703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88265</xdr:rowOff>
    </xdr:from>
    <xdr:to xmlns:xdr="http://schemas.openxmlformats.org/drawingml/2006/spreadsheetDrawing">
      <xdr:col>50</xdr:col>
      <xdr:colOff>114300</xdr:colOff>
      <xdr:row>98</xdr:row>
      <xdr:rowOff>8255</xdr:rowOff>
    </xdr:to>
    <xdr:cxnSp macro="">
      <xdr:nvCxnSpPr>
        <xdr:cNvPr id="465" name="直線コネクタ 464"/>
        <xdr:cNvCxnSpPr/>
      </xdr:nvCxnSpPr>
      <xdr:spPr>
        <a:xfrm flipV="1">
          <a:off x="8521700" y="16718915"/>
          <a:ext cx="8636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66" name="フローチャート: 判断 465"/>
        <xdr:cNvSpPr/>
      </xdr:nvSpPr>
      <xdr:spPr>
        <a:xfrm>
          <a:off x="9334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4670" cy="259080"/>
    <xdr:sp macro="" textlink="">
      <xdr:nvSpPr>
        <xdr:cNvPr id="467" name="テキスト ボックス 466"/>
        <xdr:cNvSpPr txBox="1"/>
      </xdr:nvSpPr>
      <xdr:spPr>
        <a:xfrm>
          <a:off x="9123045" y="16336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127635</xdr:rowOff>
    </xdr:from>
    <xdr:to xmlns:xdr="http://schemas.openxmlformats.org/drawingml/2006/spreadsheetDrawing">
      <xdr:col>45</xdr:col>
      <xdr:colOff>177800</xdr:colOff>
      <xdr:row>98</xdr:row>
      <xdr:rowOff>8255</xdr:rowOff>
    </xdr:to>
    <xdr:cxnSp macro="">
      <xdr:nvCxnSpPr>
        <xdr:cNvPr id="468" name="直線コネクタ 467"/>
        <xdr:cNvCxnSpPr/>
      </xdr:nvCxnSpPr>
      <xdr:spPr>
        <a:xfrm>
          <a:off x="7653020" y="16758285"/>
          <a:ext cx="8686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150495</xdr:rowOff>
    </xdr:from>
    <xdr:to xmlns:xdr="http://schemas.openxmlformats.org/drawingml/2006/spreadsheetDrawing">
      <xdr:col>46</xdr:col>
      <xdr:colOff>38100</xdr:colOff>
      <xdr:row>97</xdr:row>
      <xdr:rowOff>80645</xdr:rowOff>
    </xdr:to>
    <xdr:sp macro="" textlink="">
      <xdr:nvSpPr>
        <xdr:cNvPr id="469" name="フローチャート: 判断 468"/>
        <xdr:cNvSpPr/>
      </xdr:nvSpPr>
      <xdr:spPr>
        <a:xfrm>
          <a:off x="8470900" y="166096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97790</xdr:rowOff>
    </xdr:from>
    <xdr:ext cx="534035" cy="258445"/>
    <xdr:sp macro="" textlink="">
      <xdr:nvSpPr>
        <xdr:cNvPr id="470" name="テキスト ボックス 469"/>
        <xdr:cNvSpPr txBox="1"/>
      </xdr:nvSpPr>
      <xdr:spPr>
        <a:xfrm>
          <a:off x="825944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127635</xdr:rowOff>
    </xdr:from>
    <xdr:to xmlns:xdr="http://schemas.openxmlformats.org/drawingml/2006/spreadsheetDrawing">
      <xdr:col>41</xdr:col>
      <xdr:colOff>50800</xdr:colOff>
      <xdr:row>98</xdr:row>
      <xdr:rowOff>24130</xdr:rowOff>
    </xdr:to>
    <xdr:cxnSp macro="">
      <xdr:nvCxnSpPr>
        <xdr:cNvPr id="471" name="直線コネクタ 470"/>
        <xdr:cNvCxnSpPr/>
      </xdr:nvCxnSpPr>
      <xdr:spPr>
        <a:xfrm flipV="1">
          <a:off x="6789420" y="16758285"/>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90805</xdr:rowOff>
    </xdr:from>
    <xdr:to xmlns:xdr="http://schemas.openxmlformats.org/drawingml/2006/spreadsheetDrawing">
      <xdr:col>41</xdr:col>
      <xdr:colOff>101600</xdr:colOff>
      <xdr:row>97</xdr:row>
      <xdr:rowOff>20955</xdr:rowOff>
    </xdr:to>
    <xdr:sp macro="" textlink="">
      <xdr:nvSpPr>
        <xdr:cNvPr id="472" name="フローチャート: 判断 471"/>
        <xdr:cNvSpPr/>
      </xdr:nvSpPr>
      <xdr:spPr>
        <a:xfrm>
          <a:off x="760222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37465</xdr:rowOff>
    </xdr:from>
    <xdr:ext cx="534035" cy="259080"/>
    <xdr:sp macro="" textlink="">
      <xdr:nvSpPr>
        <xdr:cNvPr id="473" name="テキスト ボックス 472"/>
        <xdr:cNvSpPr txBox="1"/>
      </xdr:nvSpPr>
      <xdr:spPr>
        <a:xfrm>
          <a:off x="7395845" y="16325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126365</xdr:rowOff>
    </xdr:from>
    <xdr:to xmlns:xdr="http://schemas.openxmlformats.org/drawingml/2006/spreadsheetDrawing">
      <xdr:col>36</xdr:col>
      <xdr:colOff>165100</xdr:colOff>
      <xdr:row>97</xdr:row>
      <xdr:rowOff>56515</xdr:rowOff>
    </xdr:to>
    <xdr:sp macro="" textlink="">
      <xdr:nvSpPr>
        <xdr:cNvPr id="474" name="フローチャート: 判断 473"/>
        <xdr:cNvSpPr/>
      </xdr:nvSpPr>
      <xdr:spPr>
        <a:xfrm>
          <a:off x="673862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73025</xdr:rowOff>
    </xdr:from>
    <xdr:ext cx="534670" cy="259080"/>
    <xdr:sp macro="" textlink="">
      <xdr:nvSpPr>
        <xdr:cNvPr id="475" name="テキスト ボックス 474"/>
        <xdr:cNvSpPr txBox="1"/>
      </xdr:nvSpPr>
      <xdr:spPr>
        <a:xfrm>
          <a:off x="6527165" y="16360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9" name="テキスト ボックス 478"/>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24765</xdr:rowOff>
    </xdr:from>
    <xdr:to xmlns:xdr="http://schemas.openxmlformats.org/drawingml/2006/spreadsheetDrawing">
      <xdr:col>55</xdr:col>
      <xdr:colOff>50800</xdr:colOff>
      <xdr:row>96</xdr:row>
      <xdr:rowOff>126365</xdr:rowOff>
    </xdr:to>
    <xdr:sp macro="" textlink="">
      <xdr:nvSpPr>
        <xdr:cNvPr id="481" name="楕円 480"/>
        <xdr:cNvSpPr/>
      </xdr:nvSpPr>
      <xdr:spPr>
        <a:xfrm>
          <a:off x="10152380" y="16483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47625</xdr:rowOff>
    </xdr:from>
    <xdr:ext cx="534035" cy="259080"/>
    <xdr:sp macro="" textlink="">
      <xdr:nvSpPr>
        <xdr:cNvPr id="482" name="普通建設事業費 （ うち更新整備　）該当値テキスト"/>
        <xdr:cNvSpPr txBox="1"/>
      </xdr:nvSpPr>
      <xdr:spPr>
        <a:xfrm>
          <a:off x="10248900" y="16335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37465</xdr:rowOff>
    </xdr:from>
    <xdr:to xmlns:xdr="http://schemas.openxmlformats.org/drawingml/2006/spreadsheetDrawing">
      <xdr:col>50</xdr:col>
      <xdr:colOff>165100</xdr:colOff>
      <xdr:row>97</xdr:row>
      <xdr:rowOff>139065</xdr:rowOff>
    </xdr:to>
    <xdr:sp macro="" textlink="">
      <xdr:nvSpPr>
        <xdr:cNvPr id="483" name="楕円 482"/>
        <xdr:cNvSpPr/>
      </xdr:nvSpPr>
      <xdr:spPr>
        <a:xfrm>
          <a:off x="9334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130175</xdr:rowOff>
    </xdr:from>
    <xdr:ext cx="534670" cy="259080"/>
    <xdr:sp macro="" textlink="">
      <xdr:nvSpPr>
        <xdr:cNvPr id="484" name="テキスト ボックス 483"/>
        <xdr:cNvSpPr txBox="1"/>
      </xdr:nvSpPr>
      <xdr:spPr>
        <a:xfrm>
          <a:off x="9123045" y="1676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85" name="楕円 484"/>
        <xdr:cNvSpPr/>
      </xdr:nvSpPr>
      <xdr:spPr>
        <a:xfrm>
          <a:off x="8470900" y="16759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50165</xdr:rowOff>
    </xdr:from>
    <xdr:ext cx="534035" cy="259080"/>
    <xdr:sp macro="" textlink="">
      <xdr:nvSpPr>
        <xdr:cNvPr id="486" name="テキスト ボックス 485"/>
        <xdr:cNvSpPr txBox="1"/>
      </xdr:nvSpPr>
      <xdr:spPr>
        <a:xfrm>
          <a:off x="8259445" y="1685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76835</xdr:rowOff>
    </xdr:from>
    <xdr:to xmlns:xdr="http://schemas.openxmlformats.org/drawingml/2006/spreadsheetDrawing">
      <xdr:col>41</xdr:col>
      <xdr:colOff>101600</xdr:colOff>
      <xdr:row>98</xdr:row>
      <xdr:rowOff>6985</xdr:rowOff>
    </xdr:to>
    <xdr:sp macro="" textlink="">
      <xdr:nvSpPr>
        <xdr:cNvPr id="487" name="楕円 486"/>
        <xdr:cNvSpPr/>
      </xdr:nvSpPr>
      <xdr:spPr>
        <a:xfrm>
          <a:off x="760222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169545</xdr:rowOff>
    </xdr:from>
    <xdr:ext cx="534035" cy="258445"/>
    <xdr:sp macro="" textlink="">
      <xdr:nvSpPr>
        <xdr:cNvPr id="488" name="テキスト ボックス 487"/>
        <xdr:cNvSpPr txBox="1"/>
      </xdr:nvSpPr>
      <xdr:spPr>
        <a:xfrm>
          <a:off x="7395845" y="16800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144780</xdr:rowOff>
    </xdr:from>
    <xdr:to xmlns:xdr="http://schemas.openxmlformats.org/drawingml/2006/spreadsheetDrawing">
      <xdr:col>36</xdr:col>
      <xdr:colOff>165100</xdr:colOff>
      <xdr:row>98</xdr:row>
      <xdr:rowOff>74930</xdr:rowOff>
    </xdr:to>
    <xdr:sp macro="" textlink="">
      <xdr:nvSpPr>
        <xdr:cNvPr id="489" name="楕円 488"/>
        <xdr:cNvSpPr/>
      </xdr:nvSpPr>
      <xdr:spPr>
        <a:xfrm>
          <a:off x="673862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66040</xdr:rowOff>
    </xdr:from>
    <xdr:ext cx="534670" cy="258445"/>
    <xdr:sp macro="" textlink="">
      <xdr:nvSpPr>
        <xdr:cNvPr id="490" name="テキスト ボックス 489"/>
        <xdr:cNvSpPr txBox="1"/>
      </xdr:nvSpPr>
      <xdr:spPr>
        <a:xfrm>
          <a:off x="6527165" y="16868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1" name="正方形/長方形 490"/>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2" name="正方形/長方形 491"/>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4" name="正方形/長方形 493"/>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6" name="正方形/長方形 495"/>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498" name="正方形/長方形 497"/>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250" cy="230505"/>
    <xdr:sp macro="" textlink="">
      <xdr:nvSpPr>
        <xdr:cNvPr id="499" name="テキスト ボックス 498"/>
        <xdr:cNvSpPr txBox="1"/>
      </xdr:nvSpPr>
      <xdr:spPr>
        <a:xfrm>
          <a:off x="1207770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0" name="直線コネクタ 499"/>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01" name="直線コネクタ 500"/>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8285" cy="264795"/>
    <xdr:sp macro="" textlink="">
      <xdr:nvSpPr>
        <xdr:cNvPr id="502" name="テキスト ボックス 501"/>
        <xdr:cNvSpPr txBox="1"/>
      </xdr:nvSpPr>
      <xdr:spPr>
        <a:xfrm>
          <a:off x="11871960" y="6645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03" name="直線コネクタ 502"/>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30860" cy="264160"/>
    <xdr:sp macro="" textlink="">
      <xdr:nvSpPr>
        <xdr:cNvPr id="504" name="テキスト ボックス 503"/>
        <xdr:cNvSpPr txBox="1"/>
      </xdr:nvSpPr>
      <xdr:spPr>
        <a:xfrm>
          <a:off x="11599545" y="6319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134620</xdr:rowOff>
    </xdr:from>
    <xdr:to xmlns:xdr="http://schemas.openxmlformats.org/drawingml/2006/spreadsheetDrawing">
      <xdr:col>89</xdr:col>
      <xdr:colOff>177800</xdr:colOff>
      <xdr:row>35</xdr:row>
      <xdr:rowOff>134620</xdr:rowOff>
    </xdr:to>
    <xdr:cxnSp macro="">
      <xdr:nvCxnSpPr>
        <xdr:cNvPr id="505" name="直線コネクタ 504"/>
        <xdr:cNvCxnSpPr/>
      </xdr:nvCxnSpPr>
      <xdr:spPr>
        <a:xfrm>
          <a:off x="1211580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163830</xdr:rowOff>
    </xdr:from>
    <xdr:ext cx="530860" cy="265430"/>
    <xdr:sp macro="" textlink="">
      <xdr:nvSpPr>
        <xdr:cNvPr id="506" name="テキスト ボックス 505"/>
        <xdr:cNvSpPr txBox="1"/>
      </xdr:nvSpPr>
      <xdr:spPr>
        <a:xfrm>
          <a:off x="11599545" y="5993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07" name="直線コネクタ 506"/>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64795"/>
    <xdr:sp macro="" textlink="">
      <xdr:nvSpPr>
        <xdr:cNvPr id="508" name="テキスト ボックス 507"/>
        <xdr:cNvSpPr txBox="1"/>
      </xdr:nvSpPr>
      <xdr:spPr>
        <a:xfrm>
          <a:off x="11599545" y="5664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09" name="直線コネクタ 508"/>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30860" cy="264795"/>
    <xdr:sp macro="" textlink="">
      <xdr:nvSpPr>
        <xdr:cNvPr id="510" name="テキスト ボックス 509"/>
        <xdr:cNvSpPr txBox="1"/>
      </xdr:nvSpPr>
      <xdr:spPr>
        <a:xfrm>
          <a:off x="11599545" y="53378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11" name="直線コネクタ 510"/>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38735</xdr:rowOff>
    </xdr:from>
    <xdr:ext cx="530860" cy="265430"/>
    <xdr:sp macro="" textlink="">
      <xdr:nvSpPr>
        <xdr:cNvPr id="512" name="テキスト ボックス 511"/>
        <xdr:cNvSpPr txBox="1"/>
      </xdr:nvSpPr>
      <xdr:spPr>
        <a:xfrm>
          <a:off x="11599545" y="5010785"/>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3" name="直線コネクタ 512"/>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30860" cy="264160"/>
    <xdr:sp macro="" textlink="">
      <xdr:nvSpPr>
        <xdr:cNvPr id="514" name="テキスト ボックス 513"/>
        <xdr:cNvSpPr txBox="1"/>
      </xdr:nvSpPr>
      <xdr:spPr>
        <a:xfrm>
          <a:off x="11599545" y="4685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5"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38735</xdr:rowOff>
    </xdr:from>
    <xdr:to xmlns:xdr="http://schemas.openxmlformats.org/drawingml/2006/spreadsheetDrawing">
      <xdr:col>85</xdr:col>
      <xdr:colOff>126365</xdr:colOff>
      <xdr:row>39</xdr:row>
      <xdr:rowOff>101600</xdr:rowOff>
    </xdr:to>
    <xdr:cxnSp macro="">
      <xdr:nvCxnSpPr>
        <xdr:cNvPr id="516" name="直線コネクタ 515"/>
        <xdr:cNvCxnSpPr/>
      </xdr:nvCxnSpPr>
      <xdr:spPr>
        <a:xfrm flipV="1">
          <a:off x="15885795" y="535368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117475</xdr:rowOff>
    </xdr:from>
    <xdr:ext cx="249555" cy="264795"/>
    <xdr:sp macro="" textlink="">
      <xdr:nvSpPr>
        <xdr:cNvPr id="517" name="災害復旧事業費最小値テキスト"/>
        <xdr:cNvSpPr txBox="1"/>
      </xdr:nvSpPr>
      <xdr:spPr>
        <a:xfrm>
          <a:off x="15938500" y="68040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18" name="直線コネクタ 517"/>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160020</xdr:rowOff>
    </xdr:from>
    <xdr:ext cx="534670" cy="264795"/>
    <xdr:sp macro="" textlink="">
      <xdr:nvSpPr>
        <xdr:cNvPr id="519" name="災害復旧事業費最大値テキスト"/>
        <xdr:cNvSpPr txBox="1"/>
      </xdr:nvSpPr>
      <xdr:spPr>
        <a:xfrm>
          <a:off x="15938500" y="513207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38735</xdr:rowOff>
    </xdr:from>
    <xdr:to xmlns:xdr="http://schemas.openxmlformats.org/drawingml/2006/spreadsheetDrawing">
      <xdr:col>86</xdr:col>
      <xdr:colOff>25400</xdr:colOff>
      <xdr:row>31</xdr:row>
      <xdr:rowOff>38735</xdr:rowOff>
    </xdr:to>
    <xdr:cxnSp macro="">
      <xdr:nvCxnSpPr>
        <xdr:cNvPr id="520" name="直線コネクタ 519"/>
        <xdr:cNvCxnSpPr/>
      </xdr:nvCxnSpPr>
      <xdr:spPr>
        <a:xfrm>
          <a:off x="15798800" y="5353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101600</xdr:rowOff>
    </xdr:from>
    <xdr:to xmlns:xdr="http://schemas.openxmlformats.org/drawingml/2006/spreadsheetDrawing">
      <xdr:col>85</xdr:col>
      <xdr:colOff>127000</xdr:colOff>
      <xdr:row>39</xdr:row>
      <xdr:rowOff>101600</xdr:rowOff>
    </xdr:to>
    <xdr:cxnSp macro="">
      <xdr:nvCxnSpPr>
        <xdr:cNvPr id="521" name="直線コネクタ 520"/>
        <xdr:cNvCxnSpPr/>
      </xdr:nvCxnSpPr>
      <xdr:spPr>
        <a:xfrm>
          <a:off x="15069820" y="6788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33020</xdr:rowOff>
    </xdr:from>
    <xdr:ext cx="469900" cy="264160"/>
    <xdr:sp macro="" textlink="">
      <xdr:nvSpPr>
        <xdr:cNvPr id="522" name="災害復旧事業費平均値テキスト"/>
        <xdr:cNvSpPr txBox="1"/>
      </xdr:nvSpPr>
      <xdr:spPr>
        <a:xfrm>
          <a:off x="15938500" y="654812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9525</xdr:rowOff>
    </xdr:from>
    <xdr:to xmlns:xdr="http://schemas.openxmlformats.org/drawingml/2006/spreadsheetDrawing">
      <xdr:col>85</xdr:col>
      <xdr:colOff>177800</xdr:colOff>
      <xdr:row>39</xdr:row>
      <xdr:rowOff>113665</xdr:rowOff>
    </xdr:to>
    <xdr:sp macro="" textlink="">
      <xdr:nvSpPr>
        <xdr:cNvPr id="523" name="フローチャート: 判断 522"/>
        <xdr:cNvSpPr/>
      </xdr:nvSpPr>
      <xdr:spPr>
        <a:xfrm>
          <a:off x="15836900" y="66960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95885</xdr:rowOff>
    </xdr:from>
    <xdr:to xmlns:xdr="http://schemas.openxmlformats.org/drawingml/2006/spreadsheetDrawing">
      <xdr:col>81</xdr:col>
      <xdr:colOff>50800</xdr:colOff>
      <xdr:row>39</xdr:row>
      <xdr:rowOff>101600</xdr:rowOff>
    </xdr:to>
    <xdr:cxnSp macro="">
      <xdr:nvCxnSpPr>
        <xdr:cNvPr id="524" name="直線コネクタ 523"/>
        <xdr:cNvCxnSpPr/>
      </xdr:nvCxnSpPr>
      <xdr:spPr>
        <a:xfrm>
          <a:off x="14206220" y="678243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123825</xdr:rowOff>
    </xdr:from>
    <xdr:to xmlns:xdr="http://schemas.openxmlformats.org/drawingml/2006/spreadsheetDrawing">
      <xdr:col>81</xdr:col>
      <xdr:colOff>101600</xdr:colOff>
      <xdr:row>39</xdr:row>
      <xdr:rowOff>52705</xdr:rowOff>
    </xdr:to>
    <xdr:sp macro="" textlink="">
      <xdr:nvSpPr>
        <xdr:cNvPr id="525" name="フローチャート: 判断 524"/>
        <xdr:cNvSpPr/>
      </xdr:nvSpPr>
      <xdr:spPr>
        <a:xfrm>
          <a:off x="15019020" y="6638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69215</xdr:rowOff>
    </xdr:from>
    <xdr:ext cx="469265" cy="264160"/>
    <xdr:sp macro="" textlink="">
      <xdr:nvSpPr>
        <xdr:cNvPr id="526" name="テキスト ボックス 525"/>
        <xdr:cNvSpPr txBox="1"/>
      </xdr:nvSpPr>
      <xdr:spPr>
        <a:xfrm>
          <a:off x="14839950" y="64128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95885</xdr:rowOff>
    </xdr:from>
    <xdr:to xmlns:xdr="http://schemas.openxmlformats.org/drawingml/2006/spreadsheetDrawing">
      <xdr:col>76</xdr:col>
      <xdr:colOff>114300</xdr:colOff>
      <xdr:row>39</xdr:row>
      <xdr:rowOff>101600</xdr:rowOff>
    </xdr:to>
    <xdr:cxnSp macro="">
      <xdr:nvCxnSpPr>
        <xdr:cNvPr id="527" name="直線コネクタ 526"/>
        <xdr:cNvCxnSpPr/>
      </xdr:nvCxnSpPr>
      <xdr:spPr>
        <a:xfrm flipV="1">
          <a:off x="13342620" y="678243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135890</xdr:rowOff>
    </xdr:from>
    <xdr:to xmlns:xdr="http://schemas.openxmlformats.org/drawingml/2006/spreadsheetDrawing">
      <xdr:col>76</xdr:col>
      <xdr:colOff>165100</xdr:colOff>
      <xdr:row>39</xdr:row>
      <xdr:rowOff>64770</xdr:rowOff>
    </xdr:to>
    <xdr:sp macro="" textlink="">
      <xdr:nvSpPr>
        <xdr:cNvPr id="528" name="フローチャート: 判断 527"/>
        <xdr:cNvSpPr/>
      </xdr:nvSpPr>
      <xdr:spPr>
        <a:xfrm>
          <a:off x="14155420" y="6650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81280</xdr:rowOff>
    </xdr:from>
    <xdr:ext cx="469265" cy="264795"/>
    <xdr:sp macro="" textlink="">
      <xdr:nvSpPr>
        <xdr:cNvPr id="529" name="テキスト ボックス 528"/>
        <xdr:cNvSpPr txBox="1"/>
      </xdr:nvSpPr>
      <xdr:spPr>
        <a:xfrm>
          <a:off x="13976350" y="64249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101600</xdr:rowOff>
    </xdr:from>
    <xdr:to xmlns:xdr="http://schemas.openxmlformats.org/drawingml/2006/spreadsheetDrawing">
      <xdr:col>71</xdr:col>
      <xdr:colOff>177800</xdr:colOff>
      <xdr:row>39</xdr:row>
      <xdr:rowOff>101600</xdr:rowOff>
    </xdr:to>
    <xdr:cxnSp macro="">
      <xdr:nvCxnSpPr>
        <xdr:cNvPr id="530" name="直線コネクタ 529"/>
        <xdr:cNvCxnSpPr/>
      </xdr:nvCxnSpPr>
      <xdr:spPr>
        <a:xfrm>
          <a:off x="124739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107315</xdr:rowOff>
    </xdr:from>
    <xdr:to xmlns:xdr="http://schemas.openxmlformats.org/drawingml/2006/spreadsheetDrawing">
      <xdr:col>72</xdr:col>
      <xdr:colOff>38100</xdr:colOff>
      <xdr:row>39</xdr:row>
      <xdr:rowOff>36195</xdr:rowOff>
    </xdr:to>
    <xdr:sp macro="" textlink="">
      <xdr:nvSpPr>
        <xdr:cNvPr id="531" name="フローチャート: 判断 530"/>
        <xdr:cNvSpPr/>
      </xdr:nvSpPr>
      <xdr:spPr>
        <a:xfrm>
          <a:off x="13291820" y="66224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53975</xdr:rowOff>
    </xdr:from>
    <xdr:ext cx="469900" cy="264160"/>
    <xdr:sp macro="" textlink="">
      <xdr:nvSpPr>
        <xdr:cNvPr id="532" name="テキスト ボックス 531"/>
        <xdr:cNvSpPr txBox="1"/>
      </xdr:nvSpPr>
      <xdr:spPr>
        <a:xfrm>
          <a:off x="13112750" y="63976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96520</xdr:rowOff>
    </xdr:from>
    <xdr:to xmlns:xdr="http://schemas.openxmlformats.org/drawingml/2006/spreadsheetDrawing">
      <xdr:col>67</xdr:col>
      <xdr:colOff>101600</xdr:colOff>
      <xdr:row>39</xdr:row>
      <xdr:rowOff>25400</xdr:rowOff>
    </xdr:to>
    <xdr:sp macro="" textlink="">
      <xdr:nvSpPr>
        <xdr:cNvPr id="533" name="フローチャート: 判断 532"/>
        <xdr:cNvSpPr/>
      </xdr:nvSpPr>
      <xdr:spPr>
        <a:xfrm>
          <a:off x="12423140" y="66116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42545</xdr:rowOff>
    </xdr:from>
    <xdr:ext cx="469265" cy="264795"/>
    <xdr:sp macro="" textlink="">
      <xdr:nvSpPr>
        <xdr:cNvPr id="534" name="テキスト ボックス 533"/>
        <xdr:cNvSpPr txBox="1"/>
      </xdr:nvSpPr>
      <xdr:spPr>
        <a:xfrm>
          <a:off x="12244070" y="63861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5" name="テキスト ボックス 534"/>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36" name="テキスト ボックス 535"/>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7" name="テキスト ボックス 536"/>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8" name="テキスト ボックス 537"/>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39" name="テキスト ボックス 538"/>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48895</xdr:rowOff>
    </xdr:from>
    <xdr:to xmlns:xdr="http://schemas.openxmlformats.org/drawingml/2006/spreadsheetDrawing">
      <xdr:col>85</xdr:col>
      <xdr:colOff>177800</xdr:colOff>
      <xdr:row>39</xdr:row>
      <xdr:rowOff>153035</xdr:rowOff>
    </xdr:to>
    <xdr:sp macro="" textlink="">
      <xdr:nvSpPr>
        <xdr:cNvPr id="540" name="楕円 539"/>
        <xdr:cNvSpPr/>
      </xdr:nvSpPr>
      <xdr:spPr>
        <a:xfrm>
          <a:off x="1583690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162560</xdr:rowOff>
    </xdr:from>
    <xdr:ext cx="249555" cy="264795"/>
    <xdr:sp macro="" textlink="">
      <xdr:nvSpPr>
        <xdr:cNvPr id="541" name="災害復旧事業費該当値テキスト"/>
        <xdr:cNvSpPr txBox="1"/>
      </xdr:nvSpPr>
      <xdr:spPr>
        <a:xfrm>
          <a:off x="15938500" y="667766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153035</xdr:rowOff>
    </xdr:to>
    <xdr:sp macro="" textlink="">
      <xdr:nvSpPr>
        <xdr:cNvPr id="542" name="楕円 541"/>
        <xdr:cNvSpPr/>
      </xdr:nvSpPr>
      <xdr:spPr>
        <a:xfrm>
          <a:off x="150190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144145</xdr:rowOff>
    </xdr:from>
    <xdr:ext cx="249555" cy="264795"/>
    <xdr:sp macro="" textlink="">
      <xdr:nvSpPr>
        <xdr:cNvPr id="543" name="テキスト ボックス 542"/>
        <xdr:cNvSpPr txBox="1"/>
      </xdr:nvSpPr>
      <xdr:spPr>
        <a:xfrm>
          <a:off x="14950440" y="6830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44450</xdr:rowOff>
    </xdr:from>
    <xdr:to xmlns:xdr="http://schemas.openxmlformats.org/drawingml/2006/spreadsheetDrawing">
      <xdr:col>76</xdr:col>
      <xdr:colOff>165100</xdr:colOff>
      <xdr:row>39</xdr:row>
      <xdr:rowOff>147955</xdr:rowOff>
    </xdr:to>
    <xdr:sp macro="" textlink="">
      <xdr:nvSpPr>
        <xdr:cNvPr id="544" name="楕円 543"/>
        <xdr:cNvSpPr/>
      </xdr:nvSpPr>
      <xdr:spPr>
        <a:xfrm>
          <a:off x="14155420" y="67310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139065</xdr:rowOff>
    </xdr:from>
    <xdr:ext cx="378460" cy="264795"/>
    <xdr:sp macro="" textlink="">
      <xdr:nvSpPr>
        <xdr:cNvPr id="545" name="テキスト ボックス 544"/>
        <xdr:cNvSpPr txBox="1"/>
      </xdr:nvSpPr>
      <xdr:spPr>
        <a:xfrm>
          <a:off x="14022070" y="682561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46" name="楕円 545"/>
        <xdr:cNvSpPr/>
      </xdr:nvSpPr>
      <xdr:spPr>
        <a:xfrm>
          <a:off x="132918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144145</xdr:rowOff>
    </xdr:from>
    <xdr:ext cx="248920" cy="264795"/>
    <xdr:sp macro="" textlink="">
      <xdr:nvSpPr>
        <xdr:cNvPr id="547" name="テキスト ボックス 546"/>
        <xdr:cNvSpPr txBox="1"/>
      </xdr:nvSpPr>
      <xdr:spPr>
        <a:xfrm>
          <a:off x="13218160" y="68306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48895</xdr:rowOff>
    </xdr:from>
    <xdr:to xmlns:xdr="http://schemas.openxmlformats.org/drawingml/2006/spreadsheetDrawing">
      <xdr:col>67</xdr:col>
      <xdr:colOff>101600</xdr:colOff>
      <xdr:row>39</xdr:row>
      <xdr:rowOff>153035</xdr:rowOff>
    </xdr:to>
    <xdr:sp macro="" textlink="">
      <xdr:nvSpPr>
        <xdr:cNvPr id="548" name="楕円 547"/>
        <xdr:cNvSpPr/>
      </xdr:nvSpPr>
      <xdr:spPr>
        <a:xfrm>
          <a:off x="124231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144145</xdr:rowOff>
    </xdr:from>
    <xdr:ext cx="249555" cy="264795"/>
    <xdr:sp macro="" textlink="">
      <xdr:nvSpPr>
        <xdr:cNvPr id="549" name="テキスト ボックス 548"/>
        <xdr:cNvSpPr txBox="1"/>
      </xdr:nvSpPr>
      <xdr:spPr>
        <a:xfrm>
          <a:off x="12354560" y="6830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0" name="正方形/長方形 549"/>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1" name="正方形/長方形 550"/>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3" name="正方形/長方形 552"/>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5" name="正方形/長方形 554"/>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7" name="正方形/長方形 556"/>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250" cy="230505"/>
    <xdr:sp macro="" textlink="">
      <xdr:nvSpPr>
        <xdr:cNvPr id="558" name="テキスト ボックス 557"/>
        <xdr:cNvSpPr txBox="1"/>
      </xdr:nvSpPr>
      <xdr:spPr>
        <a:xfrm>
          <a:off x="1207770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9" name="直線コネクタ 558"/>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0" name="直線コネクタ 559"/>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8285" cy="264795"/>
    <xdr:sp macro="" textlink="">
      <xdr:nvSpPr>
        <xdr:cNvPr id="561" name="テキスト ボックス 560"/>
        <xdr:cNvSpPr txBox="1"/>
      </xdr:nvSpPr>
      <xdr:spPr>
        <a:xfrm>
          <a:off x="11871960" y="9258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2" name="直線コネクタ 561"/>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8285" cy="264160"/>
    <xdr:sp macro="" textlink="">
      <xdr:nvSpPr>
        <xdr:cNvPr id="563" name="テキスト ボックス 562"/>
        <xdr:cNvSpPr txBox="1"/>
      </xdr:nvSpPr>
      <xdr:spPr>
        <a:xfrm>
          <a:off x="11871960" y="811403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4"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65" name="直線コネクタ 564"/>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4795"/>
    <xdr:sp macro="" textlink="">
      <xdr:nvSpPr>
        <xdr:cNvPr id="566" name="失業対策事業費最小値テキスト"/>
        <xdr:cNvSpPr txBox="1"/>
      </xdr:nvSpPr>
      <xdr:spPr>
        <a:xfrm>
          <a:off x="1593850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67" name="直線コネクタ 566"/>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4795"/>
    <xdr:sp macro="" textlink="">
      <xdr:nvSpPr>
        <xdr:cNvPr id="568" name="失業対策事業費最大値テキスト"/>
        <xdr:cNvSpPr txBox="1"/>
      </xdr:nvSpPr>
      <xdr:spPr>
        <a:xfrm>
          <a:off x="1593850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69" name="直線コネクタ 568"/>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70" name="直線コネクタ 569"/>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71" name="失業対策事業費平均値テキスト"/>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72" name="フローチャート: 判断 571"/>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73" name="直線コネクタ 572"/>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74" name="フローチャート: 判断 573"/>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64795"/>
    <xdr:sp macro="" textlink="">
      <xdr:nvSpPr>
        <xdr:cNvPr id="575" name="テキスト ボックス 574"/>
        <xdr:cNvSpPr txBox="1"/>
      </xdr:nvSpPr>
      <xdr:spPr>
        <a:xfrm>
          <a:off x="1495044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76" name="直線コネクタ 575"/>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77" name="フローチャート: 判断 576"/>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64795"/>
    <xdr:sp macro="" textlink="">
      <xdr:nvSpPr>
        <xdr:cNvPr id="578" name="テキスト ボックス 577"/>
        <xdr:cNvSpPr txBox="1"/>
      </xdr:nvSpPr>
      <xdr:spPr>
        <a:xfrm>
          <a:off x="1408684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79" name="直線コネクタ 578"/>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80" name="フローチャート: 判断 579"/>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64795"/>
    <xdr:sp macro="" textlink="">
      <xdr:nvSpPr>
        <xdr:cNvPr id="581" name="テキスト ボックス 580"/>
        <xdr:cNvSpPr txBox="1"/>
      </xdr:nvSpPr>
      <xdr:spPr>
        <a:xfrm>
          <a:off x="1321816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82" name="フローチャート: 判断 581"/>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64795"/>
    <xdr:sp macro="" textlink="">
      <xdr:nvSpPr>
        <xdr:cNvPr id="583" name="テキスト ボックス 582"/>
        <xdr:cNvSpPr txBox="1"/>
      </xdr:nvSpPr>
      <xdr:spPr>
        <a:xfrm>
          <a:off x="123545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84" name="テキスト ボックス 583"/>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85" name="テキスト ボックス 584"/>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86" name="テキスト ボックス 585"/>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87" name="テキスト ボックス 586"/>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88" name="テキスト ボックス 587"/>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89" name="楕円 588"/>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4160"/>
    <xdr:sp macro="" textlink="">
      <xdr:nvSpPr>
        <xdr:cNvPr id="590" name="失業対策事業費該当値テキスト"/>
        <xdr:cNvSpPr txBox="1"/>
      </xdr:nvSpPr>
      <xdr:spPr>
        <a:xfrm>
          <a:off x="1593850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91" name="楕円 590"/>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9555" cy="264160"/>
    <xdr:sp macro="" textlink="">
      <xdr:nvSpPr>
        <xdr:cNvPr id="592" name="テキスト ボックス 591"/>
        <xdr:cNvSpPr txBox="1"/>
      </xdr:nvSpPr>
      <xdr:spPr>
        <a:xfrm>
          <a:off x="1495044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93" name="楕円 592"/>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9555" cy="264160"/>
    <xdr:sp macro="" textlink="">
      <xdr:nvSpPr>
        <xdr:cNvPr id="594" name="テキスト ボックス 593"/>
        <xdr:cNvSpPr txBox="1"/>
      </xdr:nvSpPr>
      <xdr:spPr>
        <a:xfrm>
          <a:off x="1408684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95" name="楕円 594"/>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48920" cy="264160"/>
    <xdr:sp macro="" textlink="">
      <xdr:nvSpPr>
        <xdr:cNvPr id="596" name="テキスト ボックス 595"/>
        <xdr:cNvSpPr txBox="1"/>
      </xdr:nvSpPr>
      <xdr:spPr>
        <a:xfrm>
          <a:off x="1321816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97" name="楕円 596"/>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9555" cy="264160"/>
    <xdr:sp macro="" textlink="">
      <xdr:nvSpPr>
        <xdr:cNvPr id="598" name="テキスト ボックス 597"/>
        <xdr:cNvSpPr txBox="1"/>
      </xdr:nvSpPr>
      <xdr:spPr>
        <a:xfrm>
          <a:off x="123545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599" name="正方形/長方形 598"/>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0" name="正方形/長方形 599"/>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2" name="正方形/長方形 601"/>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04" name="正方形/長方形 603"/>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06" name="正方形/長方形 605"/>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07" name="テキスト ボックス 606"/>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08" name="直線コネクタ 607"/>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09" name="直線コネクタ 608"/>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48285" cy="264160"/>
    <xdr:sp macro="" textlink="">
      <xdr:nvSpPr>
        <xdr:cNvPr id="610" name="テキスト ボックス 609"/>
        <xdr:cNvSpPr txBox="1"/>
      </xdr:nvSpPr>
      <xdr:spPr>
        <a:xfrm>
          <a:off x="11871960" y="13448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1" name="直線コネクタ 610"/>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36195</xdr:rowOff>
    </xdr:from>
    <xdr:ext cx="530860" cy="264160"/>
    <xdr:sp macro="" textlink="">
      <xdr:nvSpPr>
        <xdr:cNvPr id="612" name="テキスト ボックス 611"/>
        <xdr:cNvSpPr txBox="1"/>
      </xdr:nvSpPr>
      <xdr:spPr>
        <a:xfrm>
          <a:off x="11599545" y="13066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13" name="直線コネクタ 612"/>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171450</xdr:rowOff>
    </xdr:from>
    <xdr:ext cx="530860" cy="264795"/>
    <xdr:sp macro="" textlink="">
      <xdr:nvSpPr>
        <xdr:cNvPr id="614" name="テキスト ボックス 613"/>
        <xdr:cNvSpPr txBox="1"/>
      </xdr:nvSpPr>
      <xdr:spPr>
        <a:xfrm>
          <a:off x="11599545" y="12687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15" name="直線コネクタ 614"/>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133985</xdr:rowOff>
    </xdr:from>
    <xdr:ext cx="530860" cy="264795"/>
    <xdr:sp macro="" textlink="">
      <xdr:nvSpPr>
        <xdr:cNvPr id="616" name="テキスト ボックス 615"/>
        <xdr:cNvSpPr txBox="1"/>
      </xdr:nvSpPr>
      <xdr:spPr>
        <a:xfrm>
          <a:off x="11599545" y="123069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17" name="直線コネクタ 616"/>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94615</xdr:rowOff>
    </xdr:from>
    <xdr:ext cx="530860" cy="264160"/>
    <xdr:sp macro="" textlink="">
      <xdr:nvSpPr>
        <xdr:cNvPr id="618" name="テキスト ボックス 617"/>
        <xdr:cNvSpPr txBox="1"/>
      </xdr:nvSpPr>
      <xdr:spPr>
        <a:xfrm>
          <a:off x="11599545" y="11924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19" name="直線コネクタ 618"/>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4995" cy="264160"/>
    <xdr:sp macro="" textlink="">
      <xdr:nvSpPr>
        <xdr:cNvPr id="620" name="テキスト ボックス 619"/>
        <xdr:cNvSpPr txBox="1"/>
      </xdr:nvSpPr>
      <xdr:spPr>
        <a:xfrm>
          <a:off x="11535410" y="11543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1"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24765</xdr:rowOff>
    </xdr:from>
    <xdr:to xmlns:xdr="http://schemas.openxmlformats.org/drawingml/2006/spreadsheetDrawing">
      <xdr:col>85</xdr:col>
      <xdr:colOff>126365</xdr:colOff>
      <xdr:row>77</xdr:row>
      <xdr:rowOff>150495</xdr:rowOff>
    </xdr:to>
    <xdr:cxnSp macro="">
      <xdr:nvCxnSpPr>
        <xdr:cNvPr id="622" name="直線コネクタ 621"/>
        <xdr:cNvCxnSpPr/>
      </xdr:nvCxnSpPr>
      <xdr:spPr>
        <a:xfrm flipV="1">
          <a:off x="15885795" y="1202626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154940</xdr:rowOff>
    </xdr:from>
    <xdr:ext cx="534670" cy="264795"/>
    <xdr:sp macro="" textlink="">
      <xdr:nvSpPr>
        <xdr:cNvPr id="623" name="公債費最小値テキスト"/>
        <xdr:cNvSpPr txBox="1"/>
      </xdr:nvSpPr>
      <xdr:spPr>
        <a:xfrm>
          <a:off x="15938500" y="133565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150495</xdr:rowOff>
    </xdr:from>
    <xdr:to xmlns:xdr="http://schemas.openxmlformats.org/drawingml/2006/spreadsheetDrawing">
      <xdr:col>86</xdr:col>
      <xdr:colOff>25400</xdr:colOff>
      <xdr:row>77</xdr:row>
      <xdr:rowOff>150495</xdr:rowOff>
    </xdr:to>
    <xdr:cxnSp macro="">
      <xdr:nvCxnSpPr>
        <xdr:cNvPr id="624" name="直線コネクタ 623"/>
        <xdr:cNvCxnSpPr/>
      </xdr:nvCxnSpPr>
      <xdr:spPr>
        <a:xfrm>
          <a:off x="15798800" y="13352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145415</xdr:rowOff>
    </xdr:from>
    <xdr:ext cx="534670" cy="264160"/>
    <xdr:sp macro="" textlink="">
      <xdr:nvSpPr>
        <xdr:cNvPr id="625" name="公債費最大値テキスト"/>
        <xdr:cNvSpPr txBox="1"/>
      </xdr:nvSpPr>
      <xdr:spPr>
        <a:xfrm>
          <a:off x="15938500" y="118040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24765</xdr:rowOff>
    </xdr:from>
    <xdr:to xmlns:xdr="http://schemas.openxmlformats.org/drawingml/2006/spreadsheetDrawing">
      <xdr:col>86</xdr:col>
      <xdr:colOff>25400</xdr:colOff>
      <xdr:row>70</xdr:row>
      <xdr:rowOff>24765</xdr:rowOff>
    </xdr:to>
    <xdr:cxnSp macro="">
      <xdr:nvCxnSpPr>
        <xdr:cNvPr id="626" name="直線コネクタ 625"/>
        <xdr:cNvCxnSpPr/>
      </xdr:nvCxnSpPr>
      <xdr:spPr>
        <a:xfrm>
          <a:off x="15798800" y="12026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59690</xdr:rowOff>
    </xdr:from>
    <xdr:to xmlns:xdr="http://schemas.openxmlformats.org/drawingml/2006/spreadsheetDrawing">
      <xdr:col>85</xdr:col>
      <xdr:colOff>127000</xdr:colOff>
      <xdr:row>75</xdr:row>
      <xdr:rowOff>92075</xdr:rowOff>
    </xdr:to>
    <xdr:cxnSp macro="">
      <xdr:nvCxnSpPr>
        <xdr:cNvPr id="627" name="直線コネクタ 626"/>
        <xdr:cNvCxnSpPr/>
      </xdr:nvCxnSpPr>
      <xdr:spPr>
        <a:xfrm>
          <a:off x="15069820" y="12918440"/>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59055</xdr:rowOff>
    </xdr:from>
    <xdr:ext cx="534670" cy="264795"/>
    <xdr:sp macro="" textlink="">
      <xdr:nvSpPr>
        <xdr:cNvPr id="628" name="公債費平均値テキスト"/>
        <xdr:cNvSpPr txBox="1"/>
      </xdr:nvSpPr>
      <xdr:spPr>
        <a:xfrm>
          <a:off x="15938500" y="1274635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35560</xdr:rowOff>
    </xdr:from>
    <xdr:to xmlns:xdr="http://schemas.openxmlformats.org/drawingml/2006/spreadsheetDrawing">
      <xdr:col>85</xdr:col>
      <xdr:colOff>177800</xdr:colOff>
      <xdr:row>75</xdr:row>
      <xdr:rowOff>139700</xdr:rowOff>
    </xdr:to>
    <xdr:sp macro="" textlink="">
      <xdr:nvSpPr>
        <xdr:cNvPr id="629" name="フローチャート: 判断 628"/>
        <xdr:cNvSpPr/>
      </xdr:nvSpPr>
      <xdr:spPr>
        <a:xfrm>
          <a:off x="15836900" y="128943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13335</xdr:rowOff>
    </xdr:from>
    <xdr:to xmlns:xdr="http://schemas.openxmlformats.org/drawingml/2006/spreadsheetDrawing">
      <xdr:col>81</xdr:col>
      <xdr:colOff>50800</xdr:colOff>
      <xdr:row>75</xdr:row>
      <xdr:rowOff>59690</xdr:rowOff>
    </xdr:to>
    <xdr:cxnSp macro="">
      <xdr:nvCxnSpPr>
        <xdr:cNvPr id="630" name="直線コネクタ 629"/>
        <xdr:cNvCxnSpPr/>
      </xdr:nvCxnSpPr>
      <xdr:spPr>
        <a:xfrm>
          <a:off x="14206220" y="12872085"/>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13970</xdr:rowOff>
    </xdr:from>
    <xdr:to xmlns:xdr="http://schemas.openxmlformats.org/drawingml/2006/spreadsheetDrawing">
      <xdr:col>81</xdr:col>
      <xdr:colOff>101600</xdr:colOff>
      <xdr:row>75</xdr:row>
      <xdr:rowOff>118110</xdr:rowOff>
    </xdr:to>
    <xdr:sp macro="" textlink="">
      <xdr:nvSpPr>
        <xdr:cNvPr id="631" name="フローチャート: 判断 630"/>
        <xdr:cNvSpPr/>
      </xdr:nvSpPr>
      <xdr:spPr>
        <a:xfrm>
          <a:off x="15019020" y="12872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109220</xdr:rowOff>
    </xdr:from>
    <xdr:ext cx="534035" cy="264160"/>
    <xdr:sp macro="" textlink="">
      <xdr:nvSpPr>
        <xdr:cNvPr id="632" name="テキスト ボックス 631"/>
        <xdr:cNvSpPr txBox="1"/>
      </xdr:nvSpPr>
      <xdr:spPr>
        <a:xfrm>
          <a:off x="14812645" y="1296797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13335</xdr:rowOff>
    </xdr:from>
    <xdr:to xmlns:xdr="http://schemas.openxmlformats.org/drawingml/2006/spreadsheetDrawing">
      <xdr:col>76</xdr:col>
      <xdr:colOff>114300</xdr:colOff>
      <xdr:row>75</xdr:row>
      <xdr:rowOff>30480</xdr:rowOff>
    </xdr:to>
    <xdr:cxnSp macro="">
      <xdr:nvCxnSpPr>
        <xdr:cNvPr id="633" name="直線コネクタ 632"/>
        <xdr:cNvCxnSpPr/>
      </xdr:nvCxnSpPr>
      <xdr:spPr>
        <a:xfrm flipV="1">
          <a:off x="13342620" y="12872085"/>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1270</xdr:rowOff>
    </xdr:from>
    <xdr:to xmlns:xdr="http://schemas.openxmlformats.org/drawingml/2006/spreadsheetDrawing">
      <xdr:col>76</xdr:col>
      <xdr:colOff>165100</xdr:colOff>
      <xdr:row>75</xdr:row>
      <xdr:rowOff>104775</xdr:rowOff>
    </xdr:to>
    <xdr:sp macro="" textlink="">
      <xdr:nvSpPr>
        <xdr:cNvPr id="634" name="フローチャート: 判断 633"/>
        <xdr:cNvSpPr/>
      </xdr:nvSpPr>
      <xdr:spPr>
        <a:xfrm>
          <a:off x="14155420" y="128600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95885</xdr:rowOff>
    </xdr:from>
    <xdr:ext cx="534670" cy="265430"/>
    <xdr:sp macro="" textlink="">
      <xdr:nvSpPr>
        <xdr:cNvPr id="635" name="テキスト ボックス 634"/>
        <xdr:cNvSpPr txBox="1"/>
      </xdr:nvSpPr>
      <xdr:spPr>
        <a:xfrm>
          <a:off x="13943965" y="1295463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30480</xdr:rowOff>
    </xdr:from>
    <xdr:to xmlns:xdr="http://schemas.openxmlformats.org/drawingml/2006/spreadsheetDrawing">
      <xdr:col>71</xdr:col>
      <xdr:colOff>177800</xdr:colOff>
      <xdr:row>75</xdr:row>
      <xdr:rowOff>66675</xdr:rowOff>
    </xdr:to>
    <xdr:cxnSp macro="">
      <xdr:nvCxnSpPr>
        <xdr:cNvPr id="636" name="直線コネクタ 635"/>
        <xdr:cNvCxnSpPr/>
      </xdr:nvCxnSpPr>
      <xdr:spPr>
        <a:xfrm flipV="1">
          <a:off x="12473940" y="12889230"/>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31750</xdr:rowOff>
    </xdr:from>
    <xdr:to xmlns:xdr="http://schemas.openxmlformats.org/drawingml/2006/spreadsheetDrawing">
      <xdr:col>72</xdr:col>
      <xdr:colOff>38100</xdr:colOff>
      <xdr:row>75</xdr:row>
      <xdr:rowOff>135890</xdr:rowOff>
    </xdr:to>
    <xdr:sp macro="" textlink="">
      <xdr:nvSpPr>
        <xdr:cNvPr id="637" name="フローチャート: 判断 636"/>
        <xdr:cNvSpPr/>
      </xdr:nvSpPr>
      <xdr:spPr>
        <a:xfrm>
          <a:off x="13291820" y="128905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126365</xdr:rowOff>
    </xdr:from>
    <xdr:ext cx="534035" cy="264160"/>
    <xdr:sp macro="" textlink="">
      <xdr:nvSpPr>
        <xdr:cNvPr id="638" name="テキスト ボックス 637"/>
        <xdr:cNvSpPr txBox="1"/>
      </xdr:nvSpPr>
      <xdr:spPr>
        <a:xfrm>
          <a:off x="13080365" y="1298511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14605</xdr:rowOff>
    </xdr:to>
    <xdr:sp macro="" textlink="">
      <xdr:nvSpPr>
        <xdr:cNvPr id="639" name="フローチャート: 判断 638"/>
        <xdr:cNvSpPr/>
      </xdr:nvSpPr>
      <xdr:spPr>
        <a:xfrm>
          <a:off x="12423140" y="12945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6350</xdr:rowOff>
    </xdr:from>
    <xdr:ext cx="534035" cy="264795"/>
    <xdr:sp macro="" textlink="">
      <xdr:nvSpPr>
        <xdr:cNvPr id="640" name="テキスト ボックス 639"/>
        <xdr:cNvSpPr txBox="1"/>
      </xdr:nvSpPr>
      <xdr:spPr>
        <a:xfrm>
          <a:off x="12216765" y="130365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1" name="テキスト ボックス 640"/>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42" name="テキスト ボックス 641"/>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3" name="テキスト ボックス 642"/>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44" name="テキスト ボックス 643"/>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45" name="テキスト ボックス 644"/>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40640</xdr:rowOff>
    </xdr:from>
    <xdr:to xmlns:xdr="http://schemas.openxmlformats.org/drawingml/2006/spreadsheetDrawing">
      <xdr:col>85</xdr:col>
      <xdr:colOff>177800</xdr:colOff>
      <xdr:row>75</xdr:row>
      <xdr:rowOff>144145</xdr:rowOff>
    </xdr:to>
    <xdr:sp macro="" textlink="">
      <xdr:nvSpPr>
        <xdr:cNvPr id="646" name="楕円 645"/>
        <xdr:cNvSpPr/>
      </xdr:nvSpPr>
      <xdr:spPr>
        <a:xfrm>
          <a:off x="15836900" y="128993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18415</xdr:rowOff>
    </xdr:from>
    <xdr:ext cx="534670" cy="264160"/>
    <xdr:sp macro="" textlink="">
      <xdr:nvSpPr>
        <xdr:cNvPr id="647" name="公債費該当値テキスト"/>
        <xdr:cNvSpPr txBox="1"/>
      </xdr:nvSpPr>
      <xdr:spPr>
        <a:xfrm>
          <a:off x="15938500" y="128771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8255</xdr:rowOff>
    </xdr:from>
    <xdr:to xmlns:xdr="http://schemas.openxmlformats.org/drawingml/2006/spreadsheetDrawing">
      <xdr:col>81</xdr:col>
      <xdr:colOff>101600</xdr:colOff>
      <xdr:row>75</xdr:row>
      <xdr:rowOff>111760</xdr:rowOff>
    </xdr:to>
    <xdr:sp macro="" textlink="">
      <xdr:nvSpPr>
        <xdr:cNvPr id="648" name="楕円 647"/>
        <xdr:cNvSpPr/>
      </xdr:nvSpPr>
      <xdr:spPr>
        <a:xfrm>
          <a:off x="15019020" y="128670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128270</xdr:rowOff>
    </xdr:from>
    <xdr:ext cx="534035" cy="264160"/>
    <xdr:sp macro="" textlink="">
      <xdr:nvSpPr>
        <xdr:cNvPr id="649" name="テキスト ボックス 648"/>
        <xdr:cNvSpPr txBox="1"/>
      </xdr:nvSpPr>
      <xdr:spPr>
        <a:xfrm>
          <a:off x="14812645" y="1264412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137160</xdr:rowOff>
    </xdr:from>
    <xdr:to xmlns:xdr="http://schemas.openxmlformats.org/drawingml/2006/spreadsheetDrawing">
      <xdr:col>76</xdr:col>
      <xdr:colOff>165100</xdr:colOff>
      <xdr:row>75</xdr:row>
      <xdr:rowOff>66040</xdr:rowOff>
    </xdr:to>
    <xdr:sp macro="" textlink="">
      <xdr:nvSpPr>
        <xdr:cNvPr id="650" name="楕円 649"/>
        <xdr:cNvSpPr/>
      </xdr:nvSpPr>
      <xdr:spPr>
        <a:xfrm>
          <a:off x="14155420" y="12824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82550</xdr:rowOff>
    </xdr:from>
    <xdr:ext cx="534670" cy="264795"/>
    <xdr:sp macro="" textlink="">
      <xdr:nvSpPr>
        <xdr:cNvPr id="651" name="テキスト ボックス 650"/>
        <xdr:cNvSpPr txBox="1"/>
      </xdr:nvSpPr>
      <xdr:spPr>
        <a:xfrm>
          <a:off x="13943965" y="125984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153670</xdr:rowOff>
    </xdr:from>
    <xdr:to xmlns:xdr="http://schemas.openxmlformats.org/drawingml/2006/spreadsheetDrawing">
      <xdr:col>72</xdr:col>
      <xdr:colOff>38100</xdr:colOff>
      <xdr:row>75</xdr:row>
      <xdr:rowOff>82550</xdr:rowOff>
    </xdr:to>
    <xdr:sp macro="" textlink="">
      <xdr:nvSpPr>
        <xdr:cNvPr id="652" name="楕円 651"/>
        <xdr:cNvSpPr/>
      </xdr:nvSpPr>
      <xdr:spPr>
        <a:xfrm>
          <a:off x="13291820" y="128409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99695</xdr:rowOff>
    </xdr:from>
    <xdr:ext cx="534035" cy="264795"/>
    <xdr:sp macro="" textlink="">
      <xdr:nvSpPr>
        <xdr:cNvPr id="653" name="テキスト ボックス 652"/>
        <xdr:cNvSpPr txBox="1"/>
      </xdr:nvSpPr>
      <xdr:spPr>
        <a:xfrm>
          <a:off x="13080365" y="1261554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13970</xdr:rowOff>
    </xdr:from>
    <xdr:to xmlns:xdr="http://schemas.openxmlformats.org/drawingml/2006/spreadsheetDrawing">
      <xdr:col>67</xdr:col>
      <xdr:colOff>101600</xdr:colOff>
      <xdr:row>75</xdr:row>
      <xdr:rowOff>118110</xdr:rowOff>
    </xdr:to>
    <xdr:sp macro="" textlink="">
      <xdr:nvSpPr>
        <xdr:cNvPr id="654" name="楕円 653"/>
        <xdr:cNvSpPr/>
      </xdr:nvSpPr>
      <xdr:spPr>
        <a:xfrm>
          <a:off x="12423140" y="128727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135255</xdr:rowOff>
    </xdr:from>
    <xdr:ext cx="534035" cy="264795"/>
    <xdr:sp macro="" textlink="">
      <xdr:nvSpPr>
        <xdr:cNvPr id="655" name="テキスト ボックス 654"/>
        <xdr:cNvSpPr txBox="1"/>
      </xdr:nvSpPr>
      <xdr:spPr>
        <a:xfrm>
          <a:off x="12216765" y="1265110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56" name="正方形/長方形 655"/>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57" name="正方形/長方形 656"/>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59" name="正方形/長方形 658"/>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1" name="正方形/長方形 660"/>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64" name="テキスト ボックス 663"/>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7" name="テキスト ボックス 666"/>
        <xdr:cNvSpPr txBox="1"/>
      </xdr:nvSpPr>
      <xdr:spPr>
        <a:xfrm>
          <a:off x="1187196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9" name="テキスト ボックス 668"/>
        <xdr:cNvSpPr txBox="1"/>
      </xdr:nvSpPr>
      <xdr:spPr>
        <a:xfrm>
          <a:off x="1153541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1" name="テキスト ボックス 670"/>
        <xdr:cNvSpPr txBox="1"/>
      </xdr:nvSpPr>
      <xdr:spPr>
        <a:xfrm>
          <a:off x="1153541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143510</xdr:rowOff>
    </xdr:from>
    <xdr:to xmlns:xdr="http://schemas.openxmlformats.org/drawingml/2006/spreadsheetDrawing">
      <xdr:col>89</xdr:col>
      <xdr:colOff>177800</xdr:colOff>
      <xdr:row>90</xdr:row>
      <xdr:rowOff>143510</xdr:rowOff>
    </xdr:to>
    <xdr:cxnSp macro="">
      <xdr:nvCxnSpPr>
        <xdr:cNvPr id="672" name="直線コネクタ 671"/>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171450</xdr:rowOff>
    </xdr:from>
    <xdr:ext cx="594995" cy="262890"/>
    <xdr:sp macro="" textlink="">
      <xdr:nvSpPr>
        <xdr:cNvPr id="673" name="テキスト ボックス 672"/>
        <xdr:cNvSpPr txBox="1"/>
      </xdr:nvSpPr>
      <xdr:spPr>
        <a:xfrm>
          <a:off x="11535410" y="15430500"/>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4" name="直線コネクタ 673"/>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995" cy="264160"/>
    <xdr:sp macro="" textlink="">
      <xdr:nvSpPr>
        <xdr:cNvPr id="675" name="テキスト ボックス 674"/>
        <xdr:cNvSpPr txBox="1"/>
      </xdr:nvSpPr>
      <xdr:spPr>
        <a:xfrm>
          <a:off x="11535410" y="14972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17780</xdr:rowOff>
    </xdr:from>
    <xdr:to xmlns:xdr="http://schemas.openxmlformats.org/drawingml/2006/spreadsheetDrawing">
      <xdr:col>85</xdr:col>
      <xdr:colOff>126365</xdr:colOff>
      <xdr:row>98</xdr:row>
      <xdr:rowOff>137795</xdr:rowOff>
    </xdr:to>
    <xdr:cxnSp macro="">
      <xdr:nvCxnSpPr>
        <xdr:cNvPr id="677" name="直線コネクタ 676"/>
        <xdr:cNvCxnSpPr/>
      </xdr:nvCxnSpPr>
      <xdr:spPr>
        <a:xfrm flipV="1">
          <a:off x="15885795" y="1561973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8" name="積立金最小値テキスト"/>
        <xdr:cNvSpPr txBox="1"/>
      </xdr:nvSpPr>
      <xdr:spPr>
        <a:xfrm>
          <a:off x="159385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9" name="直線コネクタ 678"/>
        <xdr:cNvCxnSpPr/>
      </xdr:nvCxnSpPr>
      <xdr:spPr>
        <a:xfrm>
          <a:off x="15798800" y="16939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139065</xdr:rowOff>
    </xdr:from>
    <xdr:ext cx="598805" cy="263525"/>
    <xdr:sp macro="" textlink="">
      <xdr:nvSpPr>
        <xdr:cNvPr id="680" name="積立金最大値テキスト"/>
        <xdr:cNvSpPr txBox="1"/>
      </xdr:nvSpPr>
      <xdr:spPr>
        <a:xfrm>
          <a:off x="15938500" y="1539811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17780</xdr:rowOff>
    </xdr:from>
    <xdr:to xmlns:xdr="http://schemas.openxmlformats.org/drawingml/2006/spreadsheetDrawing">
      <xdr:col>86</xdr:col>
      <xdr:colOff>25400</xdr:colOff>
      <xdr:row>91</xdr:row>
      <xdr:rowOff>17780</xdr:rowOff>
    </xdr:to>
    <xdr:cxnSp macro="">
      <xdr:nvCxnSpPr>
        <xdr:cNvPr id="681" name="直線コネクタ 680"/>
        <xdr:cNvCxnSpPr/>
      </xdr:nvCxnSpPr>
      <xdr:spPr>
        <a:xfrm>
          <a:off x="15798800" y="15619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53975</xdr:rowOff>
    </xdr:from>
    <xdr:to xmlns:xdr="http://schemas.openxmlformats.org/drawingml/2006/spreadsheetDrawing">
      <xdr:col>85</xdr:col>
      <xdr:colOff>127000</xdr:colOff>
      <xdr:row>97</xdr:row>
      <xdr:rowOff>100330</xdr:rowOff>
    </xdr:to>
    <xdr:cxnSp macro="">
      <xdr:nvCxnSpPr>
        <xdr:cNvPr id="682" name="直線コネクタ 681"/>
        <xdr:cNvCxnSpPr/>
      </xdr:nvCxnSpPr>
      <xdr:spPr>
        <a:xfrm flipV="1">
          <a:off x="15069820" y="16684625"/>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111125</xdr:rowOff>
    </xdr:from>
    <xdr:ext cx="534670" cy="258445"/>
    <xdr:sp macro="" textlink="">
      <xdr:nvSpPr>
        <xdr:cNvPr id="683" name="積立金平均値テキスト"/>
        <xdr:cNvSpPr txBox="1"/>
      </xdr:nvSpPr>
      <xdr:spPr>
        <a:xfrm>
          <a:off x="15938500" y="16741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132715</xdr:rowOff>
    </xdr:from>
    <xdr:to xmlns:xdr="http://schemas.openxmlformats.org/drawingml/2006/spreadsheetDrawing">
      <xdr:col>85</xdr:col>
      <xdr:colOff>177800</xdr:colOff>
      <xdr:row>98</xdr:row>
      <xdr:rowOff>63500</xdr:rowOff>
    </xdr:to>
    <xdr:sp macro="" textlink="">
      <xdr:nvSpPr>
        <xdr:cNvPr id="684" name="フローチャート: 判断 683"/>
        <xdr:cNvSpPr/>
      </xdr:nvSpPr>
      <xdr:spPr>
        <a:xfrm>
          <a:off x="158369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97790</xdr:rowOff>
    </xdr:from>
    <xdr:to xmlns:xdr="http://schemas.openxmlformats.org/drawingml/2006/spreadsheetDrawing">
      <xdr:col>81</xdr:col>
      <xdr:colOff>50800</xdr:colOff>
      <xdr:row>97</xdr:row>
      <xdr:rowOff>100330</xdr:rowOff>
    </xdr:to>
    <xdr:cxnSp macro="">
      <xdr:nvCxnSpPr>
        <xdr:cNvPr id="685" name="直線コネクタ 684"/>
        <xdr:cNvCxnSpPr/>
      </xdr:nvCxnSpPr>
      <xdr:spPr>
        <a:xfrm>
          <a:off x="14206220" y="1672844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118110</xdr:rowOff>
    </xdr:from>
    <xdr:to xmlns:xdr="http://schemas.openxmlformats.org/drawingml/2006/spreadsheetDrawing">
      <xdr:col>81</xdr:col>
      <xdr:colOff>101600</xdr:colOff>
      <xdr:row>98</xdr:row>
      <xdr:rowOff>48260</xdr:rowOff>
    </xdr:to>
    <xdr:sp macro="" textlink="">
      <xdr:nvSpPr>
        <xdr:cNvPr id="686" name="フローチャート: 判断 685"/>
        <xdr:cNvSpPr/>
      </xdr:nvSpPr>
      <xdr:spPr>
        <a:xfrm>
          <a:off x="1501902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39370</xdr:rowOff>
    </xdr:from>
    <xdr:ext cx="534035" cy="259080"/>
    <xdr:sp macro="" textlink="">
      <xdr:nvSpPr>
        <xdr:cNvPr id="687" name="テキスト ボックス 686"/>
        <xdr:cNvSpPr txBox="1"/>
      </xdr:nvSpPr>
      <xdr:spPr>
        <a:xfrm>
          <a:off x="14812645" y="16841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97790</xdr:rowOff>
    </xdr:from>
    <xdr:to xmlns:xdr="http://schemas.openxmlformats.org/drawingml/2006/spreadsheetDrawing">
      <xdr:col>76</xdr:col>
      <xdr:colOff>114300</xdr:colOff>
      <xdr:row>98</xdr:row>
      <xdr:rowOff>24130</xdr:rowOff>
    </xdr:to>
    <xdr:cxnSp macro="">
      <xdr:nvCxnSpPr>
        <xdr:cNvPr id="688" name="直線コネクタ 687"/>
        <xdr:cNvCxnSpPr/>
      </xdr:nvCxnSpPr>
      <xdr:spPr>
        <a:xfrm flipV="1">
          <a:off x="13342620" y="16728440"/>
          <a:ext cx="8636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126365</xdr:rowOff>
    </xdr:from>
    <xdr:to xmlns:xdr="http://schemas.openxmlformats.org/drawingml/2006/spreadsheetDrawing">
      <xdr:col>76</xdr:col>
      <xdr:colOff>165100</xdr:colOff>
      <xdr:row>98</xdr:row>
      <xdr:rowOff>56515</xdr:rowOff>
    </xdr:to>
    <xdr:sp macro="" textlink="">
      <xdr:nvSpPr>
        <xdr:cNvPr id="689" name="フローチャート: 判断 688"/>
        <xdr:cNvSpPr/>
      </xdr:nvSpPr>
      <xdr:spPr>
        <a:xfrm>
          <a:off x="1415542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47625</xdr:rowOff>
    </xdr:from>
    <xdr:ext cx="534670" cy="259080"/>
    <xdr:sp macro="" textlink="">
      <xdr:nvSpPr>
        <xdr:cNvPr id="690" name="テキスト ボックス 689"/>
        <xdr:cNvSpPr txBox="1"/>
      </xdr:nvSpPr>
      <xdr:spPr>
        <a:xfrm>
          <a:off x="13943965" y="1684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171450</xdr:rowOff>
    </xdr:from>
    <xdr:to xmlns:xdr="http://schemas.openxmlformats.org/drawingml/2006/spreadsheetDrawing">
      <xdr:col>71</xdr:col>
      <xdr:colOff>177800</xdr:colOff>
      <xdr:row>98</xdr:row>
      <xdr:rowOff>24130</xdr:rowOff>
    </xdr:to>
    <xdr:cxnSp macro="">
      <xdr:nvCxnSpPr>
        <xdr:cNvPr id="691" name="直線コネクタ 690"/>
        <xdr:cNvCxnSpPr/>
      </xdr:nvCxnSpPr>
      <xdr:spPr>
        <a:xfrm>
          <a:off x="12473940" y="16802100"/>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125730</xdr:rowOff>
    </xdr:from>
    <xdr:to xmlns:xdr="http://schemas.openxmlformats.org/drawingml/2006/spreadsheetDrawing">
      <xdr:col>72</xdr:col>
      <xdr:colOff>38100</xdr:colOff>
      <xdr:row>98</xdr:row>
      <xdr:rowOff>55880</xdr:rowOff>
    </xdr:to>
    <xdr:sp macro="" textlink="">
      <xdr:nvSpPr>
        <xdr:cNvPr id="692" name="フローチャート: 判断 691"/>
        <xdr:cNvSpPr/>
      </xdr:nvSpPr>
      <xdr:spPr>
        <a:xfrm>
          <a:off x="13291820" y="167563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72390</xdr:rowOff>
    </xdr:from>
    <xdr:ext cx="534035" cy="259080"/>
    <xdr:sp macro="" textlink="">
      <xdr:nvSpPr>
        <xdr:cNvPr id="693" name="テキスト ボックス 692"/>
        <xdr:cNvSpPr txBox="1"/>
      </xdr:nvSpPr>
      <xdr:spPr>
        <a:xfrm>
          <a:off x="13080365" y="16531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94" name="フローチャート: 判断 693"/>
        <xdr:cNvSpPr/>
      </xdr:nvSpPr>
      <xdr:spPr>
        <a:xfrm>
          <a:off x="1242314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104775</xdr:rowOff>
    </xdr:from>
    <xdr:ext cx="534035" cy="259080"/>
    <xdr:sp macro="" textlink="">
      <xdr:nvSpPr>
        <xdr:cNvPr id="695" name="テキスト ボックス 694"/>
        <xdr:cNvSpPr txBox="1"/>
      </xdr:nvSpPr>
      <xdr:spPr>
        <a:xfrm>
          <a:off x="122167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7" name="テキスト ボックス 696"/>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0" name="テキスト ボックス 699"/>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3175</xdr:rowOff>
    </xdr:from>
    <xdr:to xmlns:xdr="http://schemas.openxmlformats.org/drawingml/2006/spreadsheetDrawing">
      <xdr:col>85</xdr:col>
      <xdr:colOff>177800</xdr:colOff>
      <xdr:row>97</xdr:row>
      <xdr:rowOff>104775</xdr:rowOff>
    </xdr:to>
    <xdr:sp macro="" textlink="">
      <xdr:nvSpPr>
        <xdr:cNvPr id="701" name="楕円 700"/>
        <xdr:cNvSpPr/>
      </xdr:nvSpPr>
      <xdr:spPr>
        <a:xfrm>
          <a:off x="158369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26035</xdr:rowOff>
    </xdr:from>
    <xdr:ext cx="534670" cy="259080"/>
    <xdr:sp macro="" textlink="">
      <xdr:nvSpPr>
        <xdr:cNvPr id="702" name="積立金該当値テキスト"/>
        <xdr:cNvSpPr txBox="1"/>
      </xdr:nvSpPr>
      <xdr:spPr>
        <a:xfrm>
          <a:off x="15938500" y="1648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49530</xdr:rowOff>
    </xdr:from>
    <xdr:to xmlns:xdr="http://schemas.openxmlformats.org/drawingml/2006/spreadsheetDrawing">
      <xdr:col>81</xdr:col>
      <xdr:colOff>101600</xdr:colOff>
      <xdr:row>97</xdr:row>
      <xdr:rowOff>151130</xdr:rowOff>
    </xdr:to>
    <xdr:sp macro="" textlink="">
      <xdr:nvSpPr>
        <xdr:cNvPr id="703" name="楕円 702"/>
        <xdr:cNvSpPr/>
      </xdr:nvSpPr>
      <xdr:spPr>
        <a:xfrm>
          <a:off x="1501902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167640</xdr:rowOff>
    </xdr:from>
    <xdr:ext cx="534035" cy="258445"/>
    <xdr:sp macro="" textlink="">
      <xdr:nvSpPr>
        <xdr:cNvPr id="704" name="テキスト ボックス 703"/>
        <xdr:cNvSpPr txBox="1"/>
      </xdr:nvSpPr>
      <xdr:spPr>
        <a:xfrm>
          <a:off x="14812645" y="16455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46355</xdr:rowOff>
    </xdr:from>
    <xdr:to xmlns:xdr="http://schemas.openxmlformats.org/drawingml/2006/spreadsheetDrawing">
      <xdr:col>76</xdr:col>
      <xdr:colOff>165100</xdr:colOff>
      <xdr:row>97</xdr:row>
      <xdr:rowOff>147955</xdr:rowOff>
    </xdr:to>
    <xdr:sp macro="" textlink="">
      <xdr:nvSpPr>
        <xdr:cNvPr id="705" name="楕円 704"/>
        <xdr:cNvSpPr/>
      </xdr:nvSpPr>
      <xdr:spPr>
        <a:xfrm>
          <a:off x="1415542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164465</xdr:rowOff>
    </xdr:from>
    <xdr:ext cx="534670" cy="259080"/>
    <xdr:sp macro="" textlink="">
      <xdr:nvSpPr>
        <xdr:cNvPr id="706" name="テキスト ボックス 705"/>
        <xdr:cNvSpPr txBox="1"/>
      </xdr:nvSpPr>
      <xdr:spPr>
        <a:xfrm>
          <a:off x="13943965" y="16452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144780</xdr:rowOff>
    </xdr:from>
    <xdr:to xmlns:xdr="http://schemas.openxmlformats.org/drawingml/2006/spreadsheetDrawing">
      <xdr:col>72</xdr:col>
      <xdr:colOff>38100</xdr:colOff>
      <xdr:row>98</xdr:row>
      <xdr:rowOff>74930</xdr:rowOff>
    </xdr:to>
    <xdr:sp macro="" textlink="">
      <xdr:nvSpPr>
        <xdr:cNvPr id="707" name="楕円 706"/>
        <xdr:cNvSpPr/>
      </xdr:nvSpPr>
      <xdr:spPr>
        <a:xfrm>
          <a:off x="13291820" y="16775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66040</xdr:rowOff>
    </xdr:from>
    <xdr:ext cx="534035" cy="258445"/>
    <xdr:sp macro="" textlink="">
      <xdr:nvSpPr>
        <xdr:cNvPr id="708" name="テキスト ボックス 707"/>
        <xdr:cNvSpPr txBox="1"/>
      </xdr:nvSpPr>
      <xdr:spPr>
        <a:xfrm>
          <a:off x="130803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709" name="楕円 708"/>
        <xdr:cNvSpPr/>
      </xdr:nvSpPr>
      <xdr:spPr>
        <a:xfrm>
          <a:off x="1242314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67310</xdr:rowOff>
    </xdr:from>
    <xdr:ext cx="534035" cy="259080"/>
    <xdr:sp macro="" textlink="">
      <xdr:nvSpPr>
        <xdr:cNvPr id="710" name="テキスト ボックス 709"/>
        <xdr:cNvSpPr txBox="1"/>
      </xdr:nvSpPr>
      <xdr:spPr>
        <a:xfrm>
          <a:off x="12216765" y="1652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1" name="正方形/長方形 710"/>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12" name="正方形/長方形 711"/>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14" name="正方形/長方形 713"/>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16" name="正方形/長方形 715"/>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18" name="正方形/長方形 717"/>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30505"/>
    <xdr:sp macro="" textlink="">
      <xdr:nvSpPr>
        <xdr:cNvPr id="719" name="テキスト ボックス 718"/>
        <xdr:cNvSpPr txBox="1"/>
      </xdr:nvSpPr>
      <xdr:spPr>
        <a:xfrm>
          <a:off x="1776730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0" name="直線コネクタ 719"/>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21" name="直線コネクタ 720"/>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48920" cy="264160"/>
    <xdr:sp macro="" textlink="">
      <xdr:nvSpPr>
        <xdr:cNvPr id="722" name="テキスト ボックス 721"/>
        <xdr:cNvSpPr txBox="1"/>
      </xdr:nvSpPr>
      <xdr:spPr>
        <a:xfrm>
          <a:off x="17561560" y="6590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23" name="直線コネクタ 722"/>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36195</xdr:rowOff>
    </xdr:from>
    <xdr:ext cx="467360" cy="264160"/>
    <xdr:sp macro="" textlink="">
      <xdr:nvSpPr>
        <xdr:cNvPr id="724" name="テキスト ボックス 723"/>
        <xdr:cNvSpPr txBox="1"/>
      </xdr:nvSpPr>
      <xdr:spPr>
        <a:xfrm>
          <a:off x="17348200" y="6208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25" name="直線コネクタ 724"/>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171450</xdr:rowOff>
    </xdr:from>
    <xdr:ext cx="531495" cy="264795"/>
    <xdr:sp macro="" textlink="">
      <xdr:nvSpPr>
        <xdr:cNvPr id="726" name="テキスト ボックス 725"/>
        <xdr:cNvSpPr txBox="1"/>
      </xdr:nvSpPr>
      <xdr:spPr>
        <a:xfrm>
          <a:off x="17284065" y="5829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27" name="直線コネクタ 726"/>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133985</xdr:rowOff>
    </xdr:from>
    <xdr:ext cx="531495" cy="264795"/>
    <xdr:sp macro="" textlink="">
      <xdr:nvSpPr>
        <xdr:cNvPr id="728" name="テキスト ボックス 727"/>
        <xdr:cNvSpPr txBox="1"/>
      </xdr:nvSpPr>
      <xdr:spPr>
        <a:xfrm>
          <a:off x="17284065" y="54489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29" name="直線コネクタ 728"/>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94615</xdr:rowOff>
    </xdr:from>
    <xdr:ext cx="531495" cy="264160"/>
    <xdr:sp macro="" textlink="">
      <xdr:nvSpPr>
        <xdr:cNvPr id="730" name="テキスト ボックス 729"/>
        <xdr:cNvSpPr txBox="1"/>
      </xdr:nvSpPr>
      <xdr:spPr>
        <a:xfrm>
          <a:off x="17284065" y="5066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1" name="直線コネクタ 730"/>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4160"/>
    <xdr:sp macro="" textlink="">
      <xdr:nvSpPr>
        <xdr:cNvPr id="732" name="テキスト ボックス 731"/>
        <xdr:cNvSpPr txBox="1"/>
      </xdr:nvSpPr>
      <xdr:spPr>
        <a:xfrm>
          <a:off x="17284065" y="4685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94615</xdr:rowOff>
    </xdr:from>
    <xdr:to xmlns:xdr="http://schemas.openxmlformats.org/drawingml/2006/spreadsheetDrawing">
      <xdr:col>116</xdr:col>
      <xdr:colOff>62865</xdr:colOff>
      <xdr:row>39</xdr:row>
      <xdr:rowOff>45720</xdr:rowOff>
    </xdr:to>
    <xdr:cxnSp macro="">
      <xdr:nvCxnSpPr>
        <xdr:cNvPr id="734" name="直線コネクタ 733"/>
        <xdr:cNvCxnSpPr/>
      </xdr:nvCxnSpPr>
      <xdr:spPr>
        <a:xfrm flipV="1">
          <a:off x="21570315" y="523811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64795"/>
    <xdr:sp macro="" textlink="">
      <xdr:nvSpPr>
        <xdr:cNvPr id="735" name="投資及び出資金最小値テキスト"/>
        <xdr:cNvSpPr txBox="1"/>
      </xdr:nvSpPr>
      <xdr:spPr>
        <a:xfrm>
          <a:off x="21623020" y="67354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36" name="直線コネクタ 735"/>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40640</xdr:rowOff>
    </xdr:from>
    <xdr:ext cx="534670" cy="264795"/>
    <xdr:sp macro="" textlink="">
      <xdr:nvSpPr>
        <xdr:cNvPr id="737" name="投資及び出資金最大値テキスト"/>
        <xdr:cNvSpPr txBox="1"/>
      </xdr:nvSpPr>
      <xdr:spPr>
        <a:xfrm>
          <a:off x="21623020" y="50126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94615</xdr:rowOff>
    </xdr:from>
    <xdr:to xmlns:xdr="http://schemas.openxmlformats.org/drawingml/2006/spreadsheetDrawing">
      <xdr:col>116</xdr:col>
      <xdr:colOff>152400</xdr:colOff>
      <xdr:row>30</xdr:row>
      <xdr:rowOff>94615</xdr:rowOff>
    </xdr:to>
    <xdr:cxnSp macro="">
      <xdr:nvCxnSpPr>
        <xdr:cNvPr id="738" name="直線コネクタ 737"/>
        <xdr:cNvCxnSpPr/>
      </xdr:nvCxnSpPr>
      <xdr:spPr>
        <a:xfrm>
          <a:off x="21488400" y="5238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39" name="直線コネクタ 738"/>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148590</xdr:rowOff>
    </xdr:from>
    <xdr:ext cx="469900" cy="264160"/>
    <xdr:sp macro="" textlink="">
      <xdr:nvSpPr>
        <xdr:cNvPr id="740" name="投資及び出資金平均値テキスト"/>
        <xdr:cNvSpPr txBox="1"/>
      </xdr:nvSpPr>
      <xdr:spPr>
        <a:xfrm>
          <a:off x="21623020" y="632079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125095</xdr:rowOff>
    </xdr:from>
    <xdr:to xmlns:xdr="http://schemas.openxmlformats.org/drawingml/2006/spreadsheetDrawing">
      <xdr:col>116</xdr:col>
      <xdr:colOff>114300</xdr:colOff>
      <xdr:row>38</xdr:row>
      <xdr:rowOff>53975</xdr:rowOff>
    </xdr:to>
    <xdr:sp macro="" textlink="">
      <xdr:nvSpPr>
        <xdr:cNvPr id="741" name="フローチャート: 判断 740"/>
        <xdr:cNvSpPr/>
      </xdr:nvSpPr>
      <xdr:spPr>
        <a:xfrm>
          <a:off x="21521420" y="64687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42" name="直線コネクタ 741"/>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24765</xdr:rowOff>
    </xdr:from>
    <xdr:to xmlns:xdr="http://schemas.openxmlformats.org/drawingml/2006/spreadsheetDrawing">
      <xdr:col>112</xdr:col>
      <xdr:colOff>38100</xdr:colOff>
      <xdr:row>38</xdr:row>
      <xdr:rowOff>128270</xdr:rowOff>
    </xdr:to>
    <xdr:sp macro="" textlink="">
      <xdr:nvSpPr>
        <xdr:cNvPr id="743" name="フローチャート: 判断 742"/>
        <xdr:cNvSpPr/>
      </xdr:nvSpPr>
      <xdr:spPr>
        <a:xfrm>
          <a:off x="20708620" y="65398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145415</xdr:rowOff>
    </xdr:from>
    <xdr:ext cx="469900" cy="264160"/>
    <xdr:sp macro="" textlink="">
      <xdr:nvSpPr>
        <xdr:cNvPr id="744" name="テキスト ボックス 743"/>
        <xdr:cNvSpPr txBox="1"/>
      </xdr:nvSpPr>
      <xdr:spPr>
        <a:xfrm>
          <a:off x="20529550" y="631761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45" name="直線コネクタ 744"/>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29845</xdr:rowOff>
    </xdr:from>
    <xdr:to xmlns:xdr="http://schemas.openxmlformats.org/drawingml/2006/spreadsheetDrawing">
      <xdr:col>107</xdr:col>
      <xdr:colOff>101600</xdr:colOff>
      <xdr:row>38</xdr:row>
      <xdr:rowOff>133985</xdr:rowOff>
    </xdr:to>
    <xdr:sp macro="" textlink="">
      <xdr:nvSpPr>
        <xdr:cNvPr id="746" name="フローチャート: 判断 745"/>
        <xdr:cNvSpPr/>
      </xdr:nvSpPr>
      <xdr:spPr>
        <a:xfrm>
          <a:off x="19839940" y="65449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150495</xdr:rowOff>
    </xdr:from>
    <xdr:ext cx="469265" cy="264160"/>
    <xdr:sp macro="" textlink="">
      <xdr:nvSpPr>
        <xdr:cNvPr id="747" name="テキスト ボックス 746"/>
        <xdr:cNvSpPr txBox="1"/>
      </xdr:nvSpPr>
      <xdr:spPr>
        <a:xfrm>
          <a:off x="19660870" y="63226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48" name="直線コネクタ 747"/>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21590</xdr:rowOff>
    </xdr:from>
    <xdr:to xmlns:xdr="http://schemas.openxmlformats.org/drawingml/2006/spreadsheetDrawing">
      <xdr:col>102</xdr:col>
      <xdr:colOff>165100</xdr:colOff>
      <xdr:row>38</xdr:row>
      <xdr:rowOff>125095</xdr:rowOff>
    </xdr:to>
    <xdr:sp macro="" textlink="">
      <xdr:nvSpPr>
        <xdr:cNvPr id="749" name="フローチャート: 判断 748"/>
        <xdr:cNvSpPr/>
      </xdr:nvSpPr>
      <xdr:spPr>
        <a:xfrm>
          <a:off x="18976340" y="65366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142240</xdr:rowOff>
    </xdr:from>
    <xdr:ext cx="469265" cy="265430"/>
    <xdr:sp macro="" textlink="">
      <xdr:nvSpPr>
        <xdr:cNvPr id="750" name="テキスト ボックス 749"/>
        <xdr:cNvSpPr txBox="1"/>
      </xdr:nvSpPr>
      <xdr:spPr>
        <a:xfrm>
          <a:off x="18797270" y="631444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166370</xdr:rowOff>
    </xdr:from>
    <xdr:to xmlns:xdr="http://schemas.openxmlformats.org/drawingml/2006/spreadsheetDrawing">
      <xdr:col>98</xdr:col>
      <xdr:colOff>38100</xdr:colOff>
      <xdr:row>38</xdr:row>
      <xdr:rowOff>94615</xdr:rowOff>
    </xdr:to>
    <xdr:sp macro="" textlink="">
      <xdr:nvSpPr>
        <xdr:cNvPr id="751" name="フローチャート: 判断 750"/>
        <xdr:cNvSpPr/>
      </xdr:nvSpPr>
      <xdr:spPr>
        <a:xfrm>
          <a:off x="18112740" y="65100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111760</xdr:rowOff>
    </xdr:from>
    <xdr:ext cx="469900" cy="264160"/>
    <xdr:sp macro="" textlink="">
      <xdr:nvSpPr>
        <xdr:cNvPr id="752" name="テキスト ボックス 751"/>
        <xdr:cNvSpPr txBox="1"/>
      </xdr:nvSpPr>
      <xdr:spPr>
        <a:xfrm>
          <a:off x="17933670" y="62839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53" name="テキスト ボックス 752"/>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54" name="テキスト ボックス 753"/>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55" name="テキスト ボックス 754"/>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56" name="テキスト ボックス 755"/>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57" name="テキスト ボックス 756"/>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58" name="楕円 757"/>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59" name="投資及び出資金該当値テキスト"/>
        <xdr:cNvSpPr txBox="1"/>
      </xdr:nvSpPr>
      <xdr:spPr>
        <a:xfrm>
          <a:off x="2162302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60" name="楕円 759"/>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48920" cy="264160"/>
    <xdr:sp macro="" textlink="">
      <xdr:nvSpPr>
        <xdr:cNvPr id="761" name="テキスト ボックス 760"/>
        <xdr:cNvSpPr txBox="1"/>
      </xdr:nvSpPr>
      <xdr:spPr>
        <a:xfrm>
          <a:off x="2063496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62" name="楕円 761"/>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9555" cy="264160"/>
    <xdr:sp macro="" textlink="">
      <xdr:nvSpPr>
        <xdr:cNvPr id="763" name="テキスト ボックス 762"/>
        <xdr:cNvSpPr txBox="1"/>
      </xdr:nvSpPr>
      <xdr:spPr>
        <a:xfrm>
          <a:off x="197713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64" name="楕円 763"/>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9555" cy="264160"/>
    <xdr:sp macro="" textlink="">
      <xdr:nvSpPr>
        <xdr:cNvPr id="765" name="テキスト ボックス 764"/>
        <xdr:cNvSpPr txBox="1"/>
      </xdr:nvSpPr>
      <xdr:spPr>
        <a:xfrm>
          <a:off x="189077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66" name="楕円 765"/>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48920" cy="264160"/>
    <xdr:sp macro="" textlink="">
      <xdr:nvSpPr>
        <xdr:cNvPr id="767" name="テキスト ボックス 766"/>
        <xdr:cNvSpPr txBox="1"/>
      </xdr:nvSpPr>
      <xdr:spPr>
        <a:xfrm>
          <a:off x="1803908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68" name="正方形/長方形 767"/>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69" name="正方形/長方形 768"/>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1" name="正方形/長方形 770"/>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73" name="正方形/長方形 772"/>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75" name="正方形/長方形 774"/>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30505"/>
    <xdr:sp macro="" textlink="">
      <xdr:nvSpPr>
        <xdr:cNvPr id="776" name="テキスト ボックス 775"/>
        <xdr:cNvSpPr txBox="1"/>
      </xdr:nvSpPr>
      <xdr:spPr>
        <a:xfrm>
          <a:off x="1776730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77" name="直線コネクタ 776"/>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101600</xdr:rowOff>
    </xdr:from>
    <xdr:to xmlns:xdr="http://schemas.openxmlformats.org/drawingml/2006/spreadsheetDrawing">
      <xdr:col>120</xdr:col>
      <xdr:colOff>114300</xdr:colOff>
      <xdr:row>59</xdr:row>
      <xdr:rowOff>101600</xdr:rowOff>
    </xdr:to>
    <xdr:cxnSp macro="">
      <xdr:nvCxnSpPr>
        <xdr:cNvPr id="778" name="直線コネクタ 777"/>
        <xdr:cNvCxnSpPr/>
      </xdr:nvCxnSpPr>
      <xdr:spPr>
        <a:xfrm>
          <a:off x="1780032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130810</xdr:rowOff>
    </xdr:from>
    <xdr:ext cx="248920" cy="264795"/>
    <xdr:sp macro="" textlink="">
      <xdr:nvSpPr>
        <xdr:cNvPr id="779" name="テキスト ボックス 778"/>
        <xdr:cNvSpPr txBox="1"/>
      </xdr:nvSpPr>
      <xdr:spPr>
        <a:xfrm>
          <a:off x="1756156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117475</xdr:rowOff>
    </xdr:from>
    <xdr:to xmlns:xdr="http://schemas.openxmlformats.org/drawingml/2006/spreadsheetDrawing">
      <xdr:col>120</xdr:col>
      <xdr:colOff>114300</xdr:colOff>
      <xdr:row>57</xdr:row>
      <xdr:rowOff>117475</xdr:rowOff>
    </xdr:to>
    <xdr:cxnSp macro="">
      <xdr:nvCxnSpPr>
        <xdr:cNvPr id="780" name="直線コネクタ 779"/>
        <xdr:cNvCxnSpPr/>
      </xdr:nvCxnSpPr>
      <xdr:spPr>
        <a:xfrm>
          <a:off x="1780032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147320</xdr:rowOff>
    </xdr:from>
    <xdr:ext cx="467360" cy="264160"/>
    <xdr:sp macro="" textlink="">
      <xdr:nvSpPr>
        <xdr:cNvPr id="781" name="テキスト ボックス 780"/>
        <xdr:cNvSpPr txBox="1"/>
      </xdr:nvSpPr>
      <xdr:spPr>
        <a:xfrm>
          <a:off x="17348200" y="974852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134620</xdr:rowOff>
    </xdr:from>
    <xdr:to xmlns:xdr="http://schemas.openxmlformats.org/drawingml/2006/spreadsheetDrawing">
      <xdr:col>120</xdr:col>
      <xdr:colOff>114300</xdr:colOff>
      <xdr:row>55</xdr:row>
      <xdr:rowOff>134620</xdr:rowOff>
    </xdr:to>
    <xdr:cxnSp macro="">
      <xdr:nvCxnSpPr>
        <xdr:cNvPr id="782" name="直線コネクタ 781"/>
        <xdr:cNvCxnSpPr/>
      </xdr:nvCxnSpPr>
      <xdr:spPr>
        <a:xfrm>
          <a:off x="1780032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163830</xdr:rowOff>
    </xdr:from>
    <xdr:ext cx="467360" cy="265430"/>
    <xdr:sp macro="" textlink="">
      <xdr:nvSpPr>
        <xdr:cNvPr id="783" name="テキスト ボックス 782"/>
        <xdr:cNvSpPr txBox="1"/>
      </xdr:nvSpPr>
      <xdr:spPr>
        <a:xfrm>
          <a:off x="17348200" y="94221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151130</xdr:rowOff>
    </xdr:from>
    <xdr:to xmlns:xdr="http://schemas.openxmlformats.org/drawingml/2006/spreadsheetDrawing">
      <xdr:col>120</xdr:col>
      <xdr:colOff>114300</xdr:colOff>
      <xdr:row>53</xdr:row>
      <xdr:rowOff>151130</xdr:rowOff>
    </xdr:to>
    <xdr:cxnSp macro="">
      <xdr:nvCxnSpPr>
        <xdr:cNvPr id="784" name="直線コネクタ 783"/>
        <xdr:cNvCxnSpPr/>
      </xdr:nvCxnSpPr>
      <xdr:spPr>
        <a:xfrm>
          <a:off x="1780032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7360" cy="264795"/>
    <xdr:sp macro="" textlink="">
      <xdr:nvSpPr>
        <xdr:cNvPr id="785" name="テキスト ボックス 784"/>
        <xdr:cNvSpPr txBox="1"/>
      </xdr:nvSpPr>
      <xdr:spPr>
        <a:xfrm>
          <a:off x="17348200" y="90932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168275</xdr:rowOff>
    </xdr:from>
    <xdr:to xmlns:xdr="http://schemas.openxmlformats.org/drawingml/2006/spreadsheetDrawing">
      <xdr:col>120</xdr:col>
      <xdr:colOff>114300</xdr:colOff>
      <xdr:row>51</xdr:row>
      <xdr:rowOff>168275</xdr:rowOff>
    </xdr:to>
    <xdr:cxnSp macro="">
      <xdr:nvCxnSpPr>
        <xdr:cNvPr id="786" name="直線コネクタ 785"/>
        <xdr:cNvCxnSpPr/>
      </xdr:nvCxnSpPr>
      <xdr:spPr>
        <a:xfrm>
          <a:off x="1780032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22860</xdr:rowOff>
    </xdr:from>
    <xdr:ext cx="531495" cy="264795"/>
    <xdr:sp macro="" textlink="">
      <xdr:nvSpPr>
        <xdr:cNvPr id="787" name="テキスト ボックス 786"/>
        <xdr:cNvSpPr txBox="1"/>
      </xdr:nvSpPr>
      <xdr:spPr>
        <a:xfrm>
          <a:off x="17284065" y="8766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788" name="直線コネクタ 787"/>
        <xdr:cNvCxnSpPr/>
      </xdr:nvCxnSpPr>
      <xdr:spPr>
        <a:xfrm>
          <a:off x="178003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38735</xdr:rowOff>
    </xdr:from>
    <xdr:ext cx="531495" cy="265430"/>
    <xdr:sp macro="" textlink="">
      <xdr:nvSpPr>
        <xdr:cNvPr id="789" name="テキスト ボックス 788"/>
        <xdr:cNvSpPr txBox="1"/>
      </xdr:nvSpPr>
      <xdr:spPr>
        <a:xfrm>
          <a:off x="17284065" y="8439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0" name="直線コネクタ 789"/>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4160"/>
    <xdr:sp macro="" textlink="">
      <xdr:nvSpPr>
        <xdr:cNvPr id="791" name="テキスト ボックス 790"/>
        <xdr:cNvSpPr txBox="1"/>
      </xdr:nvSpPr>
      <xdr:spPr>
        <a:xfrm>
          <a:off x="17284065" y="8114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2"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123825</xdr:rowOff>
    </xdr:from>
    <xdr:to xmlns:xdr="http://schemas.openxmlformats.org/drawingml/2006/spreadsheetDrawing">
      <xdr:col>116</xdr:col>
      <xdr:colOff>62865</xdr:colOff>
      <xdr:row>59</xdr:row>
      <xdr:rowOff>101600</xdr:rowOff>
    </xdr:to>
    <xdr:cxnSp macro="">
      <xdr:nvCxnSpPr>
        <xdr:cNvPr id="793" name="直線コネクタ 792"/>
        <xdr:cNvCxnSpPr/>
      </xdr:nvCxnSpPr>
      <xdr:spPr>
        <a:xfrm flipV="1">
          <a:off x="21570315" y="869632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104775</xdr:rowOff>
    </xdr:from>
    <xdr:ext cx="249555" cy="264795"/>
    <xdr:sp macro="" textlink="">
      <xdr:nvSpPr>
        <xdr:cNvPr id="794" name="貸付金最小値テキスト"/>
        <xdr:cNvSpPr txBox="1"/>
      </xdr:nvSpPr>
      <xdr:spPr>
        <a:xfrm>
          <a:off x="21623020" y="10220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101600</xdr:rowOff>
    </xdr:from>
    <xdr:to xmlns:xdr="http://schemas.openxmlformats.org/drawingml/2006/spreadsheetDrawing">
      <xdr:col>116</xdr:col>
      <xdr:colOff>152400</xdr:colOff>
      <xdr:row>59</xdr:row>
      <xdr:rowOff>101600</xdr:rowOff>
    </xdr:to>
    <xdr:cxnSp macro="">
      <xdr:nvCxnSpPr>
        <xdr:cNvPr id="795" name="直線コネクタ 794"/>
        <xdr:cNvCxnSpPr/>
      </xdr:nvCxnSpPr>
      <xdr:spPr>
        <a:xfrm>
          <a:off x="21488400" y="1021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69215</xdr:rowOff>
    </xdr:from>
    <xdr:ext cx="534670" cy="264160"/>
    <xdr:sp macro="" textlink="">
      <xdr:nvSpPr>
        <xdr:cNvPr id="796" name="貸付金最大値テキスト"/>
        <xdr:cNvSpPr txBox="1"/>
      </xdr:nvSpPr>
      <xdr:spPr>
        <a:xfrm>
          <a:off x="21623020" y="84702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123825</xdr:rowOff>
    </xdr:from>
    <xdr:to xmlns:xdr="http://schemas.openxmlformats.org/drawingml/2006/spreadsheetDrawing">
      <xdr:col>116</xdr:col>
      <xdr:colOff>152400</xdr:colOff>
      <xdr:row>50</xdr:row>
      <xdr:rowOff>123825</xdr:rowOff>
    </xdr:to>
    <xdr:cxnSp macro="">
      <xdr:nvCxnSpPr>
        <xdr:cNvPr id="797" name="直線コネクタ 796"/>
        <xdr:cNvCxnSpPr/>
      </xdr:nvCxnSpPr>
      <xdr:spPr>
        <a:xfrm>
          <a:off x="21488400" y="8696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100330</xdr:rowOff>
    </xdr:from>
    <xdr:to xmlns:xdr="http://schemas.openxmlformats.org/drawingml/2006/spreadsheetDrawing">
      <xdr:col>116</xdr:col>
      <xdr:colOff>63500</xdr:colOff>
      <xdr:row>59</xdr:row>
      <xdr:rowOff>100330</xdr:rowOff>
    </xdr:to>
    <xdr:cxnSp macro="">
      <xdr:nvCxnSpPr>
        <xdr:cNvPr id="798" name="直線コネクタ 797"/>
        <xdr:cNvCxnSpPr/>
      </xdr:nvCxnSpPr>
      <xdr:spPr>
        <a:xfrm>
          <a:off x="20759420" y="102158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171450</xdr:rowOff>
    </xdr:from>
    <xdr:ext cx="469900" cy="264795"/>
    <xdr:sp macro="" textlink="">
      <xdr:nvSpPr>
        <xdr:cNvPr id="799" name="貸付金平均値テキスト"/>
        <xdr:cNvSpPr txBox="1"/>
      </xdr:nvSpPr>
      <xdr:spPr>
        <a:xfrm>
          <a:off x="21623020" y="977265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149860</xdr:rowOff>
    </xdr:from>
    <xdr:to xmlns:xdr="http://schemas.openxmlformats.org/drawingml/2006/spreadsheetDrawing">
      <xdr:col>116</xdr:col>
      <xdr:colOff>114300</xdr:colOff>
      <xdr:row>58</xdr:row>
      <xdr:rowOff>78740</xdr:rowOff>
    </xdr:to>
    <xdr:sp macro="" textlink="">
      <xdr:nvSpPr>
        <xdr:cNvPr id="800" name="フローチャート: 判断 799"/>
        <xdr:cNvSpPr/>
      </xdr:nvSpPr>
      <xdr:spPr>
        <a:xfrm>
          <a:off x="21521420" y="99225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100330</xdr:rowOff>
    </xdr:from>
    <xdr:to xmlns:xdr="http://schemas.openxmlformats.org/drawingml/2006/spreadsheetDrawing">
      <xdr:col>111</xdr:col>
      <xdr:colOff>177800</xdr:colOff>
      <xdr:row>59</xdr:row>
      <xdr:rowOff>101600</xdr:rowOff>
    </xdr:to>
    <xdr:cxnSp macro="">
      <xdr:nvCxnSpPr>
        <xdr:cNvPr id="801" name="直線コネクタ 800"/>
        <xdr:cNvCxnSpPr/>
      </xdr:nvCxnSpPr>
      <xdr:spPr>
        <a:xfrm flipV="1">
          <a:off x="19890740" y="1021588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29210</xdr:rowOff>
    </xdr:from>
    <xdr:to xmlns:xdr="http://schemas.openxmlformats.org/drawingml/2006/spreadsheetDrawing">
      <xdr:col>112</xdr:col>
      <xdr:colOff>38100</xdr:colOff>
      <xdr:row>57</xdr:row>
      <xdr:rowOff>133350</xdr:rowOff>
    </xdr:to>
    <xdr:sp macro="" textlink="">
      <xdr:nvSpPr>
        <xdr:cNvPr id="802" name="フローチャート: 判断 801"/>
        <xdr:cNvSpPr/>
      </xdr:nvSpPr>
      <xdr:spPr>
        <a:xfrm>
          <a:off x="20708620" y="98018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149860</xdr:rowOff>
    </xdr:from>
    <xdr:ext cx="469900" cy="264160"/>
    <xdr:sp macro="" textlink="">
      <xdr:nvSpPr>
        <xdr:cNvPr id="803" name="テキスト ボックス 802"/>
        <xdr:cNvSpPr txBox="1"/>
      </xdr:nvSpPr>
      <xdr:spPr>
        <a:xfrm>
          <a:off x="20529550" y="95796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97790</xdr:rowOff>
    </xdr:from>
    <xdr:to xmlns:xdr="http://schemas.openxmlformats.org/drawingml/2006/spreadsheetDrawing">
      <xdr:col>107</xdr:col>
      <xdr:colOff>50800</xdr:colOff>
      <xdr:row>59</xdr:row>
      <xdr:rowOff>101600</xdr:rowOff>
    </xdr:to>
    <xdr:cxnSp macro="">
      <xdr:nvCxnSpPr>
        <xdr:cNvPr id="804" name="直線コネクタ 803"/>
        <xdr:cNvCxnSpPr/>
      </xdr:nvCxnSpPr>
      <xdr:spPr>
        <a:xfrm>
          <a:off x="19027140" y="1021334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114300</xdr:rowOff>
    </xdr:from>
    <xdr:to xmlns:xdr="http://schemas.openxmlformats.org/drawingml/2006/spreadsheetDrawing">
      <xdr:col>107</xdr:col>
      <xdr:colOff>101600</xdr:colOff>
      <xdr:row>58</xdr:row>
      <xdr:rowOff>43180</xdr:rowOff>
    </xdr:to>
    <xdr:sp macro="" textlink="">
      <xdr:nvSpPr>
        <xdr:cNvPr id="805" name="フローチャート: 判断 804"/>
        <xdr:cNvSpPr/>
      </xdr:nvSpPr>
      <xdr:spPr>
        <a:xfrm>
          <a:off x="19839940" y="98869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59690</xdr:rowOff>
    </xdr:from>
    <xdr:ext cx="469265" cy="264795"/>
    <xdr:sp macro="" textlink="">
      <xdr:nvSpPr>
        <xdr:cNvPr id="806" name="テキスト ボックス 805"/>
        <xdr:cNvSpPr txBox="1"/>
      </xdr:nvSpPr>
      <xdr:spPr>
        <a:xfrm>
          <a:off x="19660870" y="966089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97790</xdr:rowOff>
    </xdr:from>
    <xdr:to xmlns:xdr="http://schemas.openxmlformats.org/drawingml/2006/spreadsheetDrawing">
      <xdr:col>102</xdr:col>
      <xdr:colOff>114300</xdr:colOff>
      <xdr:row>59</xdr:row>
      <xdr:rowOff>97790</xdr:rowOff>
    </xdr:to>
    <xdr:cxnSp macro="">
      <xdr:nvCxnSpPr>
        <xdr:cNvPr id="807" name="直線コネクタ 806"/>
        <xdr:cNvCxnSpPr/>
      </xdr:nvCxnSpPr>
      <xdr:spPr>
        <a:xfrm>
          <a:off x="18163540" y="102133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102870</xdr:rowOff>
    </xdr:from>
    <xdr:to xmlns:xdr="http://schemas.openxmlformats.org/drawingml/2006/spreadsheetDrawing">
      <xdr:col>102</xdr:col>
      <xdr:colOff>165100</xdr:colOff>
      <xdr:row>58</xdr:row>
      <xdr:rowOff>31115</xdr:rowOff>
    </xdr:to>
    <xdr:sp macro="" textlink="">
      <xdr:nvSpPr>
        <xdr:cNvPr id="808" name="フローチャート: 判断 807"/>
        <xdr:cNvSpPr/>
      </xdr:nvSpPr>
      <xdr:spPr>
        <a:xfrm>
          <a:off x="18976340" y="9875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47625</xdr:rowOff>
    </xdr:from>
    <xdr:ext cx="469265" cy="264795"/>
    <xdr:sp macro="" textlink="">
      <xdr:nvSpPr>
        <xdr:cNvPr id="809" name="テキスト ボックス 808"/>
        <xdr:cNvSpPr txBox="1"/>
      </xdr:nvSpPr>
      <xdr:spPr>
        <a:xfrm>
          <a:off x="18797270" y="96488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102235</xdr:rowOff>
    </xdr:from>
    <xdr:to xmlns:xdr="http://schemas.openxmlformats.org/drawingml/2006/spreadsheetDrawing">
      <xdr:col>98</xdr:col>
      <xdr:colOff>38100</xdr:colOff>
      <xdr:row>58</xdr:row>
      <xdr:rowOff>30480</xdr:rowOff>
    </xdr:to>
    <xdr:sp macro="" textlink="">
      <xdr:nvSpPr>
        <xdr:cNvPr id="810" name="フローチャート: 判断 809"/>
        <xdr:cNvSpPr/>
      </xdr:nvSpPr>
      <xdr:spPr>
        <a:xfrm>
          <a:off x="18112740" y="98748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47625</xdr:rowOff>
    </xdr:from>
    <xdr:ext cx="469900" cy="264795"/>
    <xdr:sp macro="" textlink="">
      <xdr:nvSpPr>
        <xdr:cNvPr id="811" name="テキスト ボックス 810"/>
        <xdr:cNvSpPr txBox="1"/>
      </xdr:nvSpPr>
      <xdr:spPr>
        <a:xfrm>
          <a:off x="17933670" y="96488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12" name="テキスト ボックス 811"/>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3" name="テキスト ボックス 812"/>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14" name="テキスト ボックス 813"/>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15" name="テキスト ボックス 814"/>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16" name="テキスト ボックス 815"/>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47625</xdr:rowOff>
    </xdr:from>
    <xdr:to xmlns:xdr="http://schemas.openxmlformats.org/drawingml/2006/spreadsheetDrawing">
      <xdr:col>116</xdr:col>
      <xdr:colOff>114300</xdr:colOff>
      <xdr:row>59</xdr:row>
      <xdr:rowOff>151765</xdr:rowOff>
    </xdr:to>
    <xdr:sp macro="" textlink="">
      <xdr:nvSpPr>
        <xdr:cNvPr id="817" name="楕円 816"/>
        <xdr:cNvSpPr/>
      </xdr:nvSpPr>
      <xdr:spPr>
        <a:xfrm>
          <a:off x="21521420" y="10163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136525</xdr:rowOff>
    </xdr:from>
    <xdr:ext cx="313690" cy="264795"/>
    <xdr:sp macro="" textlink="">
      <xdr:nvSpPr>
        <xdr:cNvPr id="818" name="貸付金該当値テキスト"/>
        <xdr:cNvSpPr txBox="1"/>
      </xdr:nvSpPr>
      <xdr:spPr>
        <a:xfrm>
          <a:off x="21623020" y="1008062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47625</xdr:rowOff>
    </xdr:from>
    <xdr:to xmlns:xdr="http://schemas.openxmlformats.org/drawingml/2006/spreadsheetDrawing">
      <xdr:col>112</xdr:col>
      <xdr:colOff>38100</xdr:colOff>
      <xdr:row>59</xdr:row>
      <xdr:rowOff>151765</xdr:rowOff>
    </xdr:to>
    <xdr:sp macro="" textlink="">
      <xdr:nvSpPr>
        <xdr:cNvPr id="819" name="楕円 818"/>
        <xdr:cNvSpPr/>
      </xdr:nvSpPr>
      <xdr:spPr>
        <a:xfrm>
          <a:off x="20708620" y="1016317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143510</xdr:rowOff>
    </xdr:from>
    <xdr:ext cx="313690" cy="264795"/>
    <xdr:sp macro="" textlink="">
      <xdr:nvSpPr>
        <xdr:cNvPr id="820" name="テキスト ボックス 819"/>
        <xdr:cNvSpPr txBox="1"/>
      </xdr:nvSpPr>
      <xdr:spPr>
        <a:xfrm>
          <a:off x="20602575" y="1025906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48895</xdr:rowOff>
    </xdr:from>
    <xdr:to xmlns:xdr="http://schemas.openxmlformats.org/drawingml/2006/spreadsheetDrawing">
      <xdr:col>107</xdr:col>
      <xdr:colOff>101600</xdr:colOff>
      <xdr:row>59</xdr:row>
      <xdr:rowOff>153035</xdr:rowOff>
    </xdr:to>
    <xdr:sp macro="" textlink="">
      <xdr:nvSpPr>
        <xdr:cNvPr id="821" name="楕円 820"/>
        <xdr:cNvSpPr/>
      </xdr:nvSpPr>
      <xdr:spPr>
        <a:xfrm>
          <a:off x="19839940" y="10164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144145</xdr:rowOff>
    </xdr:from>
    <xdr:ext cx="249555" cy="264795"/>
    <xdr:sp macro="" textlink="">
      <xdr:nvSpPr>
        <xdr:cNvPr id="822" name="テキスト ボックス 821"/>
        <xdr:cNvSpPr txBox="1"/>
      </xdr:nvSpPr>
      <xdr:spPr>
        <a:xfrm>
          <a:off x="19771360" y="10259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45720</xdr:rowOff>
    </xdr:from>
    <xdr:to xmlns:xdr="http://schemas.openxmlformats.org/drawingml/2006/spreadsheetDrawing">
      <xdr:col>102</xdr:col>
      <xdr:colOff>165100</xdr:colOff>
      <xdr:row>59</xdr:row>
      <xdr:rowOff>149225</xdr:rowOff>
    </xdr:to>
    <xdr:sp macro="" textlink="">
      <xdr:nvSpPr>
        <xdr:cNvPr id="823" name="楕円 822"/>
        <xdr:cNvSpPr/>
      </xdr:nvSpPr>
      <xdr:spPr>
        <a:xfrm>
          <a:off x="18976340" y="101612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140335</xdr:rowOff>
    </xdr:from>
    <xdr:ext cx="313055" cy="264795"/>
    <xdr:sp macro="" textlink="">
      <xdr:nvSpPr>
        <xdr:cNvPr id="824" name="テキスト ボックス 823"/>
        <xdr:cNvSpPr txBox="1"/>
      </xdr:nvSpPr>
      <xdr:spPr>
        <a:xfrm>
          <a:off x="18875375" y="10255885"/>
          <a:ext cx="3130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45720</xdr:rowOff>
    </xdr:from>
    <xdr:to xmlns:xdr="http://schemas.openxmlformats.org/drawingml/2006/spreadsheetDrawing">
      <xdr:col>98</xdr:col>
      <xdr:colOff>38100</xdr:colOff>
      <xdr:row>59</xdr:row>
      <xdr:rowOff>149225</xdr:rowOff>
    </xdr:to>
    <xdr:sp macro="" textlink="">
      <xdr:nvSpPr>
        <xdr:cNvPr id="825" name="楕円 824"/>
        <xdr:cNvSpPr/>
      </xdr:nvSpPr>
      <xdr:spPr>
        <a:xfrm>
          <a:off x="18112740" y="1016127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140335</xdr:rowOff>
    </xdr:from>
    <xdr:ext cx="313690" cy="264795"/>
    <xdr:sp macro="" textlink="">
      <xdr:nvSpPr>
        <xdr:cNvPr id="826" name="テキスト ボックス 825"/>
        <xdr:cNvSpPr txBox="1"/>
      </xdr:nvSpPr>
      <xdr:spPr>
        <a:xfrm>
          <a:off x="18006695" y="1025588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27" name="正方形/長方形 826"/>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28" name="正方形/長方形 827"/>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30" name="正方形/長方形 829"/>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32" name="正方形/長方形 831"/>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34" name="正方形/長方形 833"/>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885" cy="230505"/>
    <xdr:sp macro="" textlink="">
      <xdr:nvSpPr>
        <xdr:cNvPr id="835" name="テキスト ボックス 834"/>
        <xdr:cNvSpPr txBox="1"/>
      </xdr:nvSpPr>
      <xdr:spPr>
        <a:xfrm>
          <a:off x="1776730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36" name="直線コネクタ 835"/>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114300</xdr:rowOff>
    </xdr:from>
    <xdr:ext cx="248920" cy="264795"/>
    <xdr:sp macro="" textlink="">
      <xdr:nvSpPr>
        <xdr:cNvPr id="837" name="テキスト ボックス 836"/>
        <xdr:cNvSpPr txBox="1"/>
      </xdr:nvSpPr>
      <xdr:spPr>
        <a:xfrm>
          <a:off x="1756156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143510</xdr:rowOff>
    </xdr:from>
    <xdr:to xmlns:xdr="http://schemas.openxmlformats.org/drawingml/2006/spreadsheetDrawing">
      <xdr:col>120</xdr:col>
      <xdr:colOff>114300</xdr:colOff>
      <xdr:row>78</xdr:row>
      <xdr:rowOff>143510</xdr:rowOff>
    </xdr:to>
    <xdr:cxnSp macro="">
      <xdr:nvCxnSpPr>
        <xdr:cNvPr id="838" name="直線コネクタ 837"/>
        <xdr:cNvCxnSpPr/>
      </xdr:nvCxnSpPr>
      <xdr:spPr>
        <a:xfrm>
          <a:off x="1780032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171450</xdr:rowOff>
    </xdr:from>
    <xdr:ext cx="531495" cy="264795"/>
    <xdr:sp macro="" textlink="">
      <xdr:nvSpPr>
        <xdr:cNvPr id="839" name="テキスト ボックス 838"/>
        <xdr:cNvSpPr txBox="1"/>
      </xdr:nvSpPr>
      <xdr:spPr>
        <a:xfrm>
          <a:off x="17284065" y="133731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26035</xdr:rowOff>
    </xdr:from>
    <xdr:to xmlns:xdr="http://schemas.openxmlformats.org/drawingml/2006/spreadsheetDrawing">
      <xdr:col>120</xdr:col>
      <xdr:colOff>114300</xdr:colOff>
      <xdr:row>76</xdr:row>
      <xdr:rowOff>26035</xdr:rowOff>
    </xdr:to>
    <xdr:cxnSp macro="">
      <xdr:nvCxnSpPr>
        <xdr:cNvPr id="840" name="直線コネクタ 839"/>
        <xdr:cNvCxnSpPr/>
      </xdr:nvCxnSpPr>
      <xdr:spPr>
        <a:xfrm>
          <a:off x="17800320" y="1305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55880</xdr:rowOff>
    </xdr:from>
    <xdr:ext cx="531495" cy="264160"/>
    <xdr:sp macro="" textlink="">
      <xdr:nvSpPr>
        <xdr:cNvPr id="841" name="テキスト ボックス 840"/>
        <xdr:cNvSpPr txBox="1"/>
      </xdr:nvSpPr>
      <xdr:spPr>
        <a:xfrm>
          <a:off x="17284065" y="129146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84455</xdr:rowOff>
    </xdr:from>
    <xdr:to xmlns:xdr="http://schemas.openxmlformats.org/drawingml/2006/spreadsheetDrawing">
      <xdr:col>120</xdr:col>
      <xdr:colOff>114300</xdr:colOff>
      <xdr:row>73</xdr:row>
      <xdr:rowOff>84455</xdr:rowOff>
    </xdr:to>
    <xdr:cxnSp macro="">
      <xdr:nvCxnSpPr>
        <xdr:cNvPr id="842" name="直線コネクタ 841"/>
        <xdr:cNvCxnSpPr/>
      </xdr:nvCxnSpPr>
      <xdr:spPr>
        <a:xfrm>
          <a:off x="1780032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114300</xdr:rowOff>
    </xdr:from>
    <xdr:ext cx="531495" cy="264795"/>
    <xdr:sp macro="" textlink="">
      <xdr:nvSpPr>
        <xdr:cNvPr id="843" name="テキスト ボックス 842"/>
        <xdr:cNvSpPr txBox="1"/>
      </xdr:nvSpPr>
      <xdr:spPr>
        <a:xfrm>
          <a:off x="17284065" y="124587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143510</xdr:rowOff>
    </xdr:from>
    <xdr:to xmlns:xdr="http://schemas.openxmlformats.org/drawingml/2006/spreadsheetDrawing">
      <xdr:col>120</xdr:col>
      <xdr:colOff>114300</xdr:colOff>
      <xdr:row>70</xdr:row>
      <xdr:rowOff>143510</xdr:rowOff>
    </xdr:to>
    <xdr:cxnSp macro="">
      <xdr:nvCxnSpPr>
        <xdr:cNvPr id="844" name="直線コネクタ 843"/>
        <xdr:cNvCxnSpPr/>
      </xdr:nvCxnSpPr>
      <xdr:spPr>
        <a:xfrm>
          <a:off x="1780032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171450</xdr:rowOff>
    </xdr:from>
    <xdr:ext cx="531495" cy="264795"/>
    <xdr:sp macro="" textlink="">
      <xdr:nvSpPr>
        <xdr:cNvPr id="845" name="テキスト ボックス 844"/>
        <xdr:cNvSpPr txBox="1"/>
      </xdr:nvSpPr>
      <xdr:spPr>
        <a:xfrm>
          <a:off x="17284065" y="120015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46" name="直線コネクタ 845"/>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95630" cy="264160"/>
    <xdr:sp macro="" textlink="">
      <xdr:nvSpPr>
        <xdr:cNvPr id="847" name="テキスト ボックス 846"/>
        <xdr:cNvSpPr txBox="1"/>
      </xdr:nvSpPr>
      <xdr:spPr>
        <a:xfrm>
          <a:off x="1722501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48"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46990</xdr:rowOff>
    </xdr:from>
    <xdr:to xmlns:xdr="http://schemas.openxmlformats.org/drawingml/2006/spreadsheetDrawing">
      <xdr:col>116</xdr:col>
      <xdr:colOff>62865</xdr:colOff>
      <xdr:row>78</xdr:row>
      <xdr:rowOff>135255</xdr:rowOff>
    </xdr:to>
    <xdr:cxnSp macro="">
      <xdr:nvCxnSpPr>
        <xdr:cNvPr id="849" name="直線コネクタ 848"/>
        <xdr:cNvCxnSpPr/>
      </xdr:nvCxnSpPr>
      <xdr:spPr>
        <a:xfrm flipV="1">
          <a:off x="21570315" y="1221994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139065</xdr:rowOff>
    </xdr:from>
    <xdr:ext cx="534670" cy="264795"/>
    <xdr:sp macro="" textlink="">
      <xdr:nvSpPr>
        <xdr:cNvPr id="850" name="繰出金最小値テキスト"/>
        <xdr:cNvSpPr txBox="1"/>
      </xdr:nvSpPr>
      <xdr:spPr>
        <a:xfrm>
          <a:off x="21623020" y="1351216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135255</xdr:rowOff>
    </xdr:from>
    <xdr:to xmlns:xdr="http://schemas.openxmlformats.org/drawingml/2006/spreadsheetDrawing">
      <xdr:col>116</xdr:col>
      <xdr:colOff>152400</xdr:colOff>
      <xdr:row>78</xdr:row>
      <xdr:rowOff>135255</xdr:rowOff>
    </xdr:to>
    <xdr:cxnSp macro="">
      <xdr:nvCxnSpPr>
        <xdr:cNvPr id="851" name="直線コネクタ 850"/>
        <xdr:cNvCxnSpPr/>
      </xdr:nvCxnSpPr>
      <xdr:spPr>
        <a:xfrm>
          <a:off x="21488400" y="13508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167640</xdr:rowOff>
    </xdr:from>
    <xdr:ext cx="534670" cy="264160"/>
    <xdr:sp macro="" textlink="">
      <xdr:nvSpPr>
        <xdr:cNvPr id="852" name="繰出金最大値テキスト"/>
        <xdr:cNvSpPr txBox="1"/>
      </xdr:nvSpPr>
      <xdr:spPr>
        <a:xfrm>
          <a:off x="21623020" y="1199769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46990</xdr:rowOff>
    </xdr:from>
    <xdr:to xmlns:xdr="http://schemas.openxmlformats.org/drawingml/2006/spreadsheetDrawing">
      <xdr:col>116</xdr:col>
      <xdr:colOff>152400</xdr:colOff>
      <xdr:row>71</xdr:row>
      <xdr:rowOff>46990</xdr:rowOff>
    </xdr:to>
    <xdr:cxnSp macro="">
      <xdr:nvCxnSpPr>
        <xdr:cNvPr id="853" name="直線コネクタ 852"/>
        <xdr:cNvCxnSpPr/>
      </xdr:nvCxnSpPr>
      <xdr:spPr>
        <a:xfrm>
          <a:off x="21488400" y="1221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128270</xdr:rowOff>
    </xdr:from>
    <xdr:to xmlns:xdr="http://schemas.openxmlformats.org/drawingml/2006/spreadsheetDrawing">
      <xdr:col>116</xdr:col>
      <xdr:colOff>63500</xdr:colOff>
      <xdr:row>78</xdr:row>
      <xdr:rowOff>151765</xdr:rowOff>
    </xdr:to>
    <xdr:cxnSp macro="">
      <xdr:nvCxnSpPr>
        <xdr:cNvPr id="854" name="直線コネクタ 853"/>
        <xdr:cNvCxnSpPr/>
      </xdr:nvCxnSpPr>
      <xdr:spPr>
        <a:xfrm flipV="1">
          <a:off x="20759420" y="1350137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96520</xdr:rowOff>
    </xdr:from>
    <xdr:ext cx="534670" cy="265430"/>
    <xdr:sp macro="" textlink="">
      <xdr:nvSpPr>
        <xdr:cNvPr id="855" name="繰出金平均値テキスト"/>
        <xdr:cNvSpPr txBox="1"/>
      </xdr:nvSpPr>
      <xdr:spPr>
        <a:xfrm>
          <a:off x="21623020" y="1295527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73025</xdr:rowOff>
    </xdr:from>
    <xdr:to xmlns:xdr="http://schemas.openxmlformats.org/drawingml/2006/spreadsheetDrawing">
      <xdr:col>116</xdr:col>
      <xdr:colOff>114300</xdr:colOff>
      <xdr:row>77</xdr:row>
      <xdr:rowOff>1905</xdr:rowOff>
    </xdr:to>
    <xdr:sp macro="" textlink="">
      <xdr:nvSpPr>
        <xdr:cNvPr id="856" name="フローチャート: 判断 855"/>
        <xdr:cNvSpPr/>
      </xdr:nvSpPr>
      <xdr:spPr>
        <a:xfrm>
          <a:off x="21521420" y="131032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151765</xdr:rowOff>
    </xdr:from>
    <xdr:to xmlns:xdr="http://schemas.openxmlformats.org/drawingml/2006/spreadsheetDrawing">
      <xdr:col>111</xdr:col>
      <xdr:colOff>177800</xdr:colOff>
      <xdr:row>78</xdr:row>
      <xdr:rowOff>158750</xdr:rowOff>
    </xdr:to>
    <xdr:cxnSp macro="">
      <xdr:nvCxnSpPr>
        <xdr:cNvPr id="857" name="直線コネクタ 856"/>
        <xdr:cNvCxnSpPr/>
      </xdr:nvCxnSpPr>
      <xdr:spPr>
        <a:xfrm flipV="1">
          <a:off x="19890740" y="1352486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126365</xdr:rowOff>
    </xdr:from>
    <xdr:to xmlns:xdr="http://schemas.openxmlformats.org/drawingml/2006/spreadsheetDrawing">
      <xdr:col>112</xdr:col>
      <xdr:colOff>38100</xdr:colOff>
      <xdr:row>76</xdr:row>
      <xdr:rowOff>55245</xdr:rowOff>
    </xdr:to>
    <xdr:sp macro="" textlink="">
      <xdr:nvSpPr>
        <xdr:cNvPr id="858" name="フローチャート: 判断 857"/>
        <xdr:cNvSpPr/>
      </xdr:nvSpPr>
      <xdr:spPr>
        <a:xfrm>
          <a:off x="20708620" y="129851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71755</xdr:rowOff>
    </xdr:from>
    <xdr:ext cx="534035" cy="264160"/>
    <xdr:sp macro="" textlink="">
      <xdr:nvSpPr>
        <xdr:cNvPr id="859" name="テキスト ボックス 858"/>
        <xdr:cNvSpPr txBox="1"/>
      </xdr:nvSpPr>
      <xdr:spPr>
        <a:xfrm>
          <a:off x="20497165" y="1275905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158750</xdr:rowOff>
    </xdr:from>
    <xdr:to xmlns:xdr="http://schemas.openxmlformats.org/drawingml/2006/spreadsheetDrawing">
      <xdr:col>107</xdr:col>
      <xdr:colOff>50800</xdr:colOff>
      <xdr:row>78</xdr:row>
      <xdr:rowOff>171450</xdr:rowOff>
    </xdr:to>
    <xdr:cxnSp macro="">
      <xdr:nvCxnSpPr>
        <xdr:cNvPr id="860" name="直線コネクタ 859"/>
        <xdr:cNvCxnSpPr/>
      </xdr:nvCxnSpPr>
      <xdr:spPr>
        <a:xfrm flipV="1">
          <a:off x="19027140" y="1353185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136525</xdr:rowOff>
    </xdr:from>
    <xdr:to xmlns:xdr="http://schemas.openxmlformats.org/drawingml/2006/spreadsheetDrawing">
      <xdr:col>107</xdr:col>
      <xdr:colOff>101600</xdr:colOff>
      <xdr:row>76</xdr:row>
      <xdr:rowOff>65405</xdr:rowOff>
    </xdr:to>
    <xdr:sp macro="" textlink="">
      <xdr:nvSpPr>
        <xdr:cNvPr id="861" name="フローチャート: 判断 860"/>
        <xdr:cNvSpPr/>
      </xdr:nvSpPr>
      <xdr:spPr>
        <a:xfrm>
          <a:off x="19839940" y="12995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81915</xdr:rowOff>
    </xdr:from>
    <xdr:ext cx="534035" cy="264795"/>
    <xdr:sp macro="" textlink="">
      <xdr:nvSpPr>
        <xdr:cNvPr id="862" name="テキスト ボックス 861"/>
        <xdr:cNvSpPr txBox="1"/>
      </xdr:nvSpPr>
      <xdr:spPr>
        <a:xfrm>
          <a:off x="19633565" y="1276921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169545</xdr:rowOff>
    </xdr:from>
    <xdr:to xmlns:xdr="http://schemas.openxmlformats.org/drawingml/2006/spreadsheetDrawing">
      <xdr:col>102</xdr:col>
      <xdr:colOff>114300</xdr:colOff>
      <xdr:row>78</xdr:row>
      <xdr:rowOff>171450</xdr:rowOff>
    </xdr:to>
    <xdr:cxnSp macro="">
      <xdr:nvCxnSpPr>
        <xdr:cNvPr id="863" name="直線コネクタ 862"/>
        <xdr:cNvCxnSpPr/>
      </xdr:nvCxnSpPr>
      <xdr:spPr>
        <a:xfrm>
          <a:off x="18163540" y="1354264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169545</xdr:rowOff>
    </xdr:from>
    <xdr:to xmlns:xdr="http://schemas.openxmlformats.org/drawingml/2006/spreadsheetDrawing">
      <xdr:col>102</xdr:col>
      <xdr:colOff>165100</xdr:colOff>
      <xdr:row>76</xdr:row>
      <xdr:rowOff>98425</xdr:rowOff>
    </xdr:to>
    <xdr:sp macro="" textlink="">
      <xdr:nvSpPr>
        <xdr:cNvPr id="864" name="フローチャート: 判断 863"/>
        <xdr:cNvSpPr/>
      </xdr:nvSpPr>
      <xdr:spPr>
        <a:xfrm>
          <a:off x="18976340" y="13028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114935</xdr:rowOff>
    </xdr:from>
    <xdr:ext cx="534670" cy="264795"/>
    <xdr:sp macro="" textlink="">
      <xdr:nvSpPr>
        <xdr:cNvPr id="865" name="テキスト ボックス 864"/>
        <xdr:cNvSpPr txBox="1"/>
      </xdr:nvSpPr>
      <xdr:spPr>
        <a:xfrm>
          <a:off x="18764885" y="128022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7620</xdr:rowOff>
    </xdr:from>
    <xdr:to xmlns:xdr="http://schemas.openxmlformats.org/drawingml/2006/spreadsheetDrawing">
      <xdr:col>98</xdr:col>
      <xdr:colOff>38100</xdr:colOff>
      <xdr:row>76</xdr:row>
      <xdr:rowOff>111125</xdr:rowOff>
    </xdr:to>
    <xdr:sp macro="" textlink="">
      <xdr:nvSpPr>
        <xdr:cNvPr id="866" name="フローチャート: 判断 865"/>
        <xdr:cNvSpPr/>
      </xdr:nvSpPr>
      <xdr:spPr>
        <a:xfrm>
          <a:off x="18112740" y="130378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127635</xdr:rowOff>
    </xdr:from>
    <xdr:ext cx="534035" cy="264160"/>
    <xdr:sp macro="" textlink="">
      <xdr:nvSpPr>
        <xdr:cNvPr id="867" name="テキスト ボックス 866"/>
        <xdr:cNvSpPr txBox="1"/>
      </xdr:nvSpPr>
      <xdr:spPr>
        <a:xfrm>
          <a:off x="17901285" y="1281493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1365" cy="264795"/>
    <xdr:sp macro="" textlink="">
      <xdr:nvSpPr>
        <xdr:cNvPr id="868" name="テキスト ボックス 867"/>
        <xdr:cNvSpPr txBox="1"/>
      </xdr:nvSpPr>
      <xdr:spPr>
        <a:xfrm>
          <a:off x="213868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69" name="テキスト ボックス 868"/>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1365" cy="264795"/>
    <xdr:sp macro="" textlink="">
      <xdr:nvSpPr>
        <xdr:cNvPr id="870" name="テキスト ボックス 869"/>
        <xdr:cNvSpPr txBox="1"/>
      </xdr:nvSpPr>
      <xdr:spPr>
        <a:xfrm>
          <a:off x="197053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71" name="テキスト ボックス 870"/>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72" name="テキスト ボックス 871"/>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76835</xdr:rowOff>
    </xdr:from>
    <xdr:to xmlns:xdr="http://schemas.openxmlformats.org/drawingml/2006/spreadsheetDrawing">
      <xdr:col>116</xdr:col>
      <xdr:colOff>114300</xdr:colOff>
      <xdr:row>79</xdr:row>
      <xdr:rowOff>5080</xdr:rowOff>
    </xdr:to>
    <xdr:sp macro="" textlink="">
      <xdr:nvSpPr>
        <xdr:cNvPr id="873" name="楕円 872"/>
        <xdr:cNvSpPr/>
      </xdr:nvSpPr>
      <xdr:spPr>
        <a:xfrm>
          <a:off x="21521420" y="13449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164465</xdr:rowOff>
    </xdr:from>
    <xdr:ext cx="534670" cy="264795"/>
    <xdr:sp macro="" textlink="">
      <xdr:nvSpPr>
        <xdr:cNvPr id="874" name="繰出金該当値テキスト"/>
        <xdr:cNvSpPr txBox="1"/>
      </xdr:nvSpPr>
      <xdr:spPr>
        <a:xfrm>
          <a:off x="21623020" y="133661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100330</xdr:rowOff>
    </xdr:from>
    <xdr:to xmlns:xdr="http://schemas.openxmlformats.org/drawingml/2006/spreadsheetDrawing">
      <xdr:col>112</xdr:col>
      <xdr:colOff>38100</xdr:colOff>
      <xdr:row>79</xdr:row>
      <xdr:rowOff>29210</xdr:rowOff>
    </xdr:to>
    <xdr:sp macro="" textlink="">
      <xdr:nvSpPr>
        <xdr:cNvPr id="875" name="楕円 874"/>
        <xdr:cNvSpPr/>
      </xdr:nvSpPr>
      <xdr:spPr>
        <a:xfrm>
          <a:off x="20708620" y="134734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79</xdr:row>
      <xdr:rowOff>19685</xdr:rowOff>
    </xdr:from>
    <xdr:ext cx="534035" cy="264795"/>
    <xdr:sp macro="" textlink="">
      <xdr:nvSpPr>
        <xdr:cNvPr id="876" name="テキスト ボックス 875"/>
        <xdr:cNvSpPr txBox="1"/>
      </xdr:nvSpPr>
      <xdr:spPr>
        <a:xfrm>
          <a:off x="20497165" y="1356423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106045</xdr:rowOff>
    </xdr:from>
    <xdr:to xmlns:xdr="http://schemas.openxmlformats.org/drawingml/2006/spreadsheetDrawing">
      <xdr:col>107</xdr:col>
      <xdr:colOff>101600</xdr:colOff>
      <xdr:row>79</xdr:row>
      <xdr:rowOff>34925</xdr:rowOff>
    </xdr:to>
    <xdr:sp macro="" textlink="">
      <xdr:nvSpPr>
        <xdr:cNvPr id="877" name="楕円 876"/>
        <xdr:cNvSpPr/>
      </xdr:nvSpPr>
      <xdr:spPr>
        <a:xfrm>
          <a:off x="19839940" y="134791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79</xdr:row>
      <xdr:rowOff>26035</xdr:rowOff>
    </xdr:from>
    <xdr:ext cx="534035" cy="264795"/>
    <xdr:sp macro="" textlink="">
      <xdr:nvSpPr>
        <xdr:cNvPr id="878" name="テキスト ボックス 877"/>
        <xdr:cNvSpPr txBox="1"/>
      </xdr:nvSpPr>
      <xdr:spPr>
        <a:xfrm>
          <a:off x="19633565" y="135705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121285</xdr:rowOff>
    </xdr:from>
    <xdr:to xmlns:xdr="http://schemas.openxmlformats.org/drawingml/2006/spreadsheetDrawing">
      <xdr:col>102</xdr:col>
      <xdr:colOff>165100</xdr:colOff>
      <xdr:row>79</xdr:row>
      <xdr:rowOff>48895</xdr:rowOff>
    </xdr:to>
    <xdr:sp macro="" textlink="">
      <xdr:nvSpPr>
        <xdr:cNvPr id="879" name="楕円 878"/>
        <xdr:cNvSpPr/>
      </xdr:nvSpPr>
      <xdr:spPr>
        <a:xfrm>
          <a:off x="18976340" y="13494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40640</xdr:rowOff>
    </xdr:from>
    <xdr:ext cx="534670" cy="264795"/>
    <xdr:sp macro="" textlink="">
      <xdr:nvSpPr>
        <xdr:cNvPr id="880" name="テキスト ボックス 879"/>
        <xdr:cNvSpPr txBox="1"/>
      </xdr:nvSpPr>
      <xdr:spPr>
        <a:xfrm>
          <a:off x="18764885" y="135851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117475</xdr:rowOff>
    </xdr:from>
    <xdr:to xmlns:xdr="http://schemas.openxmlformats.org/drawingml/2006/spreadsheetDrawing">
      <xdr:col>98</xdr:col>
      <xdr:colOff>38100</xdr:colOff>
      <xdr:row>79</xdr:row>
      <xdr:rowOff>46355</xdr:rowOff>
    </xdr:to>
    <xdr:sp macro="" textlink="">
      <xdr:nvSpPr>
        <xdr:cNvPr id="881" name="楕円 880"/>
        <xdr:cNvSpPr/>
      </xdr:nvSpPr>
      <xdr:spPr>
        <a:xfrm>
          <a:off x="18112740" y="134905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79</xdr:row>
      <xdr:rowOff>36830</xdr:rowOff>
    </xdr:from>
    <xdr:ext cx="534035" cy="264160"/>
    <xdr:sp macro="" textlink="">
      <xdr:nvSpPr>
        <xdr:cNvPr id="882" name="テキスト ボックス 881"/>
        <xdr:cNvSpPr txBox="1"/>
      </xdr:nvSpPr>
      <xdr:spPr>
        <a:xfrm>
          <a:off x="17901285" y="1358138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83" name="正方形/長方形 882"/>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84" name="正方形/長方形 883"/>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86" name="正方形/長方形 885"/>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88" name="正方形/長方形 887"/>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885" cy="230505"/>
    <xdr:sp macro="" textlink="">
      <xdr:nvSpPr>
        <xdr:cNvPr id="891" name="テキスト ボックス 890"/>
        <xdr:cNvSpPr txBox="1"/>
      </xdr:nvSpPr>
      <xdr:spPr>
        <a:xfrm>
          <a:off x="1776730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4" name="テキスト ボックス 893"/>
        <xdr:cNvSpPr txBox="1"/>
      </xdr:nvSpPr>
      <xdr:spPr>
        <a:xfrm>
          <a:off x="1756156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895" name="直線コネクタ 894"/>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8920" cy="264160"/>
    <xdr:sp macro="" textlink="">
      <xdr:nvSpPr>
        <xdr:cNvPr id="896" name="テキスト ボックス 895"/>
        <xdr:cNvSpPr txBox="1"/>
      </xdr:nvSpPr>
      <xdr:spPr>
        <a:xfrm>
          <a:off x="17561560" y="149720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8" name="テキスト ボックス 907"/>
        <xdr:cNvSpPr txBox="1"/>
      </xdr:nvSpPr>
      <xdr:spPr>
        <a:xfrm>
          <a:off x="2063496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1" name="テキスト ボックス 910"/>
        <xdr:cNvSpPr txBox="1"/>
      </xdr:nvSpPr>
      <xdr:spPr>
        <a:xfrm>
          <a:off x="197713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14" name="テキスト ボックス 913"/>
        <xdr:cNvSpPr txBox="1"/>
      </xdr:nvSpPr>
      <xdr:spPr>
        <a:xfrm>
          <a:off x="189077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6" name="テキスト ボックス 915"/>
        <xdr:cNvSpPr txBox="1"/>
      </xdr:nvSpPr>
      <xdr:spPr>
        <a:xfrm>
          <a:off x="1803908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17" name="テキスト ボックス 916"/>
        <xdr:cNvSpPr txBox="1"/>
      </xdr:nvSpPr>
      <xdr:spPr>
        <a:xfrm>
          <a:off x="2138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9" name="テキスト ボックス 918"/>
        <xdr:cNvSpPr txBox="1"/>
      </xdr:nvSpPr>
      <xdr:spPr>
        <a:xfrm>
          <a:off x="197053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5" name="テキスト ボックス 924"/>
        <xdr:cNvSpPr txBox="1"/>
      </xdr:nvSpPr>
      <xdr:spPr>
        <a:xfrm>
          <a:off x="2063496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27" name="テキスト ボックス 926"/>
        <xdr:cNvSpPr txBox="1"/>
      </xdr:nvSpPr>
      <xdr:spPr>
        <a:xfrm>
          <a:off x="197713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29" name="テキスト ボックス 928"/>
        <xdr:cNvSpPr txBox="1"/>
      </xdr:nvSpPr>
      <xdr:spPr>
        <a:xfrm>
          <a:off x="189077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1" name="テキスト ボックス 930"/>
        <xdr:cNvSpPr txBox="1"/>
      </xdr:nvSpPr>
      <xdr:spPr>
        <a:xfrm>
          <a:off x="1803908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srgbClr val="FF0000"/>
              </a:solidFill>
              <a:effectLst/>
              <a:uLnTx/>
              <a:uFillTx/>
              <a:latin typeface="ＭＳ ゴシック"/>
              <a:ea typeface="ＭＳ ゴシック"/>
              <a:cs typeface="+mn-cs"/>
            </a:rPr>
            <a:t>　</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歳出総額は、住民</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1</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人当たり</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49</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万</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3,348</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円となっており、令和</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5</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年度と比較して</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3</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万</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9,313</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r>
            <a:rPr kumimoji="0"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主な増加の要因は、給与改定に伴う人件費の増加に加え、第</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3</a:t>
          </a:r>
          <a:r>
            <a:rPr kumimoji="0"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号ポンプ場整備事業及び山崎頭首工改修工事等による普通建設事業費の増加が挙げられる。</a:t>
          </a:r>
          <a:endPar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　また、類似団体</a:t>
          </a:r>
          <a:r>
            <a:rPr kumimoji="0"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内</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平均や県平均を下回る項目として、人件費や維持補修費については、ごみ処理業務、し尿処理業務、学校給食業務等を一部事務組合において運営していることに加え、消防救急業務を広域化していることが考えられ、扶助費については、高齢化率が県全体の数値</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 ※</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30.7</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ポイント）と比較して</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4.2</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ポイント低いことが要因の一つであると考えられる。繰出金については令和</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2</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年度から継続して類似団体</a:t>
          </a:r>
          <a:r>
            <a:rPr kumimoji="0"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内</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平均や県平均を大きく下回っているが、これは、</a:t>
          </a:r>
          <a:r>
            <a:rPr kumimoji="1"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2</a:t>
          </a:r>
          <a:r>
            <a:rPr kumimoji="1"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年度より公共下水道事業会計が公営企業会計に移行したことで、公共下水道事業会計への繰出金が補助費等に計上されるよう</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になったためである。</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　（※　静岡県公式ホームページ令和</a:t>
          </a:r>
          <a:r>
            <a:rPr kumimoji="0"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6</a:t>
          </a:r>
          <a:r>
            <a:rPr kumimoji="0" lang="ja-JP" altLang="ja-JP" sz="1200" b="0" i="0" u="none" strike="noStrike" kern="0" cap="none" spc="0" normalizeH="0" baseline="0" noProof="0">
              <a:ln>
                <a:noFill/>
              </a:ln>
              <a:solidFill>
                <a:schemeClr val="tx1"/>
              </a:solidFill>
              <a:effectLst/>
              <a:uLnTx/>
              <a:uFillTx/>
              <a:latin typeface="ＭＳ ゴシック"/>
              <a:ea typeface="ＭＳ ゴシック"/>
              <a:cs typeface="+mn-cs"/>
            </a:rPr>
            <a:t>年度高齢者福祉行政の基礎調査結果参照）</a:t>
          </a:r>
        </a:p>
        <a:p>
          <a:pPr marL="0" marR="0" lvl="0" indent="0" defTabSz="914400" eaLnBrk="1" fontAlgn="auto" latinLnBrk="0" hangingPunct="1">
            <a:lnSpc>
              <a:spcPct val="100000"/>
            </a:lnSpc>
            <a:spcBef>
              <a:spcPts val="0"/>
            </a:spcBef>
            <a:spcAft>
              <a:spcPts val="0"/>
            </a:spcAft>
            <a:defRPr/>
          </a:pPr>
          <a:r>
            <a:rPr kumimoji="1" lang="ja-JP" altLang="en-US" sz="1300" baseline="0">
              <a:latin typeface="ＭＳ Ｐゴシック"/>
              <a:ea typeface="ＭＳ Ｐゴシック"/>
            </a:rPr>
            <a:t>　</a:t>
          </a:r>
          <a:r>
            <a:rPr kumimoji="1" lang="ja-JP" altLang="en-US" sz="1200" baseline="0">
              <a:latin typeface="ＭＳ ゴシック"/>
              <a:ea typeface="ＭＳ ゴシック"/>
            </a:rPr>
            <a:t>なお、公債費については、令和</a:t>
          </a:r>
          <a:r>
            <a:rPr kumimoji="1" lang="en-US" altLang="ja-JP" sz="1200" baseline="0">
              <a:latin typeface="ＭＳ ゴシック"/>
              <a:ea typeface="ＭＳ ゴシック"/>
            </a:rPr>
            <a:t>5</a:t>
          </a:r>
          <a:r>
            <a:rPr kumimoji="1" lang="ja-JP" altLang="en-US" sz="1200" baseline="0">
              <a:latin typeface="ＭＳ ゴシック"/>
              <a:ea typeface="ＭＳ ゴシック"/>
            </a:rPr>
            <a:t>年度まで類似団体内平均よりも上回っていたが、令和</a:t>
          </a:r>
          <a:r>
            <a:rPr kumimoji="1" lang="en-US" altLang="ja-JP" sz="1200" baseline="0">
              <a:latin typeface="ＭＳ ゴシック"/>
              <a:ea typeface="ＭＳ ゴシック"/>
            </a:rPr>
            <a:t>6</a:t>
          </a:r>
          <a:r>
            <a:rPr kumimoji="1" lang="ja-JP" altLang="en-US" sz="1200" baseline="0">
              <a:latin typeface="ＭＳ ゴシック"/>
              <a:ea typeface="ＭＳ ゴシック"/>
            </a:rPr>
            <a:t>年度は、類似団体内平均よりも</a:t>
          </a:r>
          <a:r>
            <a:rPr kumimoji="1" lang="en-US" altLang="ja-JP" sz="1200" baseline="0">
              <a:latin typeface="ＭＳ ゴシック"/>
              <a:ea typeface="ＭＳ ゴシック"/>
            </a:rPr>
            <a:t>264</a:t>
          </a:r>
          <a:r>
            <a:rPr kumimoji="1" lang="ja-JP" altLang="en-US" sz="1200" baseline="0">
              <a:latin typeface="ＭＳ ゴシック"/>
              <a:ea typeface="ＭＳ ゴシック"/>
            </a:rPr>
            <a:t>円下回った。これは、「津波防災まちづくり」により実施した事業に活用した起債の元利償還金のうち、津波避難タワー設置事業に係る償還が令和</a:t>
          </a:r>
          <a:r>
            <a:rPr kumimoji="1" lang="en-US" altLang="ja-JP" sz="1200" baseline="0">
              <a:latin typeface="ＭＳ ゴシック"/>
              <a:ea typeface="ＭＳ ゴシック"/>
            </a:rPr>
            <a:t>5</a:t>
          </a:r>
          <a:r>
            <a:rPr kumimoji="1" lang="ja-JP" altLang="en-US" sz="1200" baseline="0">
              <a:latin typeface="ＭＳ ゴシック"/>
              <a:ea typeface="ＭＳ ゴシック"/>
            </a:rPr>
            <a:t>年度に一部終了したことより、公債費が減少したことが主な要因となっている。</a:t>
          </a:r>
          <a:endParaRPr kumimoji="1" lang="en-US" altLang="ja-JP" sz="1200" baseline="0">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28,964
26,538
20.73
15,246,428
14,289,334
942,727
7,331,211
8,793,487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4160"/>
    <xdr:sp macro="" textlink="">
      <xdr:nvSpPr>
        <xdr:cNvPr id="30" name="テキスト ボックス 29"/>
        <xdr:cNvSpPr txBox="1"/>
      </xdr:nvSpPr>
      <xdr:spPr>
        <a:xfrm>
          <a:off x="683260" y="3176905"/>
          <a:ext cx="6046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795"/>
    <xdr:sp macro="" textlink="">
      <xdr:nvSpPr>
        <xdr:cNvPr id="31" name="テキスト ボックス 30"/>
        <xdr:cNvSpPr txBox="1"/>
      </xdr:nvSpPr>
      <xdr:spPr>
        <a:xfrm>
          <a:off x="683260" y="3494405"/>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30505"/>
    <xdr:sp macro="" textlink="">
      <xdr:nvSpPr>
        <xdr:cNvPr id="40" name="テキスト ボックス 39"/>
        <xdr:cNvSpPr txBox="1"/>
      </xdr:nvSpPr>
      <xdr:spPr>
        <a:xfrm>
          <a:off x="70866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114300</xdr:rowOff>
    </xdr:from>
    <xdr:ext cx="467360" cy="264795"/>
    <xdr:sp macro="" textlink="">
      <xdr:nvSpPr>
        <xdr:cNvPr id="42" name="テキスト ボックス 41"/>
        <xdr:cNvSpPr txBox="1"/>
      </xdr:nvSpPr>
      <xdr:spPr>
        <a:xfrm>
          <a:off x="289560" y="6972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130810</xdr:rowOff>
    </xdr:from>
    <xdr:ext cx="467360" cy="264795"/>
    <xdr:sp macro="" textlink="">
      <xdr:nvSpPr>
        <xdr:cNvPr id="44" name="テキスト ボックス 43"/>
        <xdr:cNvSpPr txBox="1"/>
      </xdr:nvSpPr>
      <xdr:spPr>
        <a:xfrm>
          <a:off x="289560" y="66459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147320</xdr:rowOff>
    </xdr:from>
    <xdr:ext cx="467360" cy="264160"/>
    <xdr:sp macro="" textlink="">
      <xdr:nvSpPr>
        <xdr:cNvPr id="46" name="テキスト ボックス 45"/>
        <xdr:cNvSpPr txBox="1"/>
      </xdr:nvSpPr>
      <xdr:spPr>
        <a:xfrm>
          <a:off x="289560" y="631952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134620</xdr:rowOff>
    </xdr:from>
    <xdr:to xmlns:xdr="http://schemas.openxmlformats.org/drawingml/2006/spreadsheetDrawing">
      <xdr:col>28</xdr:col>
      <xdr:colOff>114300</xdr:colOff>
      <xdr:row>35</xdr:row>
      <xdr:rowOff>134620</xdr:rowOff>
    </xdr:to>
    <xdr:cxnSp macro="">
      <xdr:nvCxnSpPr>
        <xdr:cNvPr id="47" name="直線コネクタ 46"/>
        <xdr:cNvCxnSpPr/>
      </xdr:nvCxnSpPr>
      <xdr:spPr>
        <a:xfrm>
          <a:off x="74168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163830</xdr:rowOff>
    </xdr:from>
    <xdr:ext cx="467360" cy="265430"/>
    <xdr:sp macro="" textlink="">
      <xdr:nvSpPr>
        <xdr:cNvPr id="48" name="テキスト ボックス 47"/>
        <xdr:cNvSpPr txBox="1"/>
      </xdr:nvSpPr>
      <xdr:spPr>
        <a:xfrm>
          <a:off x="289560" y="59931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7360" cy="264795"/>
    <xdr:sp macro="" textlink="">
      <xdr:nvSpPr>
        <xdr:cNvPr id="50" name="テキスト ボックス 49"/>
        <xdr:cNvSpPr txBox="1"/>
      </xdr:nvSpPr>
      <xdr:spPr>
        <a:xfrm>
          <a:off x="289560" y="56642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22860</xdr:rowOff>
    </xdr:from>
    <xdr:ext cx="467360" cy="264795"/>
    <xdr:sp macro="" textlink="">
      <xdr:nvSpPr>
        <xdr:cNvPr id="52" name="テキスト ボックス 51"/>
        <xdr:cNvSpPr txBox="1"/>
      </xdr:nvSpPr>
      <xdr:spPr>
        <a:xfrm>
          <a:off x="289560" y="53378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38735</xdr:rowOff>
    </xdr:from>
    <xdr:ext cx="467360" cy="265430"/>
    <xdr:sp macro="" textlink="">
      <xdr:nvSpPr>
        <xdr:cNvPr id="54" name="テキスト ボックス 53"/>
        <xdr:cNvSpPr txBox="1"/>
      </xdr:nvSpPr>
      <xdr:spPr>
        <a:xfrm>
          <a:off x="289560" y="501078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55880</xdr:rowOff>
    </xdr:from>
    <xdr:ext cx="467360" cy="264160"/>
    <xdr:sp macro="" textlink="">
      <xdr:nvSpPr>
        <xdr:cNvPr id="56" name="テキスト ボックス 55"/>
        <xdr:cNvSpPr txBox="1"/>
      </xdr:nvSpPr>
      <xdr:spPr>
        <a:xfrm>
          <a:off x="289560" y="468503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171450</xdr:rowOff>
    </xdr:from>
    <xdr:to xmlns:xdr="http://schemas.openxmlformats.org/drawingml/2006/spreadsheetDrawing">
      <xdr:col>24</xdr:col>
      <xdr:colOff>62865</xdr:colOff>
      <xdr:row>38</xdr:row>
      <xdr:rowOff>80645</xdr:rowOff>
    </xdr:to>
    <xdr:cxnSp macro="">
      <xdr:nvCxnSpPr>
        <xdr:cNvPr id="58" name="直線コネクタ 57"/>
        <xdr:cNvCxnSpPr/>
      </xdr:nvCxnSpPr>
      <xdr:spPr>
        <a:xfrm flipV="1">
          <a:off x="4511675" y="531495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84455</xdr:rowOff>
    </xdr:from>
    <xdr:ext cx="469900" cy="265430"/>
    <xdr:sp macro="" textlink="">
      <xdr:nvSpPr>
        <xdr:cNvPr id="59" name="議会費最小値テキスト"/>
        <xdr:cNvSpPr txBox="1"/>
      </xdr:nvSpPr>
      <xdr:spPr>
        <a:xfrm>
          <a:off x="4564380" y="659955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80645</xdr:rowOff>
    </xdr:from>
    <xdr:to xmlns:xdr="http://schemas.openxmlformats.org/drawingml/2006/spreadsheetDrawing">
      <xdr:col>24</xdr:col>
      <xdr:colOff>152400</xdr:colOff>
      <xdr:row>38</xdr:row>
      <xdr:rowOff>80645</xdr:rowOff>
    </xdr:to>
    <xdr:cxnSp macro="">
      <xdr:nvCxnSpPr>
        <xdr:cNvPr id="60" name="直線コネクタ 59"/>
        <xdr:cNvCxnSpPr/>
      </xdr:nvCxnSpPr>
      <xdr:spPr>
        <a:xfrm>
          <a:off x="4429760" y="6595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119380</xdr:rowOff>
    </xdr:from>
    <xdr:ext cx="469900" cy="265430"/>
    <xdr:sp macro="" textlink="">
      <xdr:nvSpPr>
        <xdr:cNvPr id="61" name="議会費最大値テキスト"/>
        <xdr:cNvSpPr txBox="1"/>
      </xdr:nvSpPr>
      <xdr:spPr>
        <a:xfrm>
          <a:off x="4564380" y="50914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171450</xdr:rowOff>
    </xdr:from>
    <xdr:to xmlns:xdr="http://schemas.openxmlformats.org/drawingml/2006/spreadsheetDrawing">
      <xdr:col>24</xdr:col>
      <xdr:colOff>152400</xdr:colOff>
      <xdr:row>30</xdr:row>
      <xdr:rowOff>171450</xdr:rowOff>
    </xdr:to>
    <xdr:cxnSp macro="">
      <xdr:nvCxnSpPr>
        <xdr:cNvPr id="62" name="直線コネクタ 61"/>
        <xdr:cNvCxnSpPr/>
      </xdr:nvCxnSpPr>
      <xdr:spPr>
        <a:xfrm>
          <a:off x="4429760" y="5314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46990</xdr:rowOff>
    </xdr:from>
    <xdr:to xmlns:xdr="http://schemas.openxmlformats.org/drawingml/2006/spreadsheetDrawing">
      <xdr:col>24</xdr:col>
      <xdr:colOff>63500</xdr:colOff>
      <xdr:row>37</xdr:row>
      <xdr:rowOff>109220</xdr:rowOff>
    </xdr:to>
    <xdr:cxnSp macro="">
      <xdr:nvCxnSpPr>
        <xdr:cNvPr id="63" name="直線コネクタ 62"/>
        <xdr:cNvCxnSpPr/>
      </xdr:nvCxnSpPr>
      <xdr:spPr>
        <a:xfrm>
          <a:off x="3700780" y="6390640"/>
          <a:ext cx="8128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66675</xdr:rowOff>
    </xdr:from>
    <xdr:ext cx="469900" cy="264795"/>
    <xdr:sp macro="" textlink="">
      <xdr:nvSpPr>
        <xdr:cNvPr id="64" name="議会費平均値テキスト"/>
        <xdr:cNvSpPr txBox="1"/>
      </xdr:nvSpPr>
      <xdr:spPr>
        <a:xfrm>
          <a:off x="4564380" y="589597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43815</xdr:rowOff>
    </xdr:from>
    <xdr:to xmlns:xdr="http://schemas.openxmlformats.org/drawingml/2006/spreadsheetDrawing">
      <xdr:col>24</xdr:col>
      <xdr:colOff>114300</xdr:colOff>
      <xdr:row>35</xdr:row>
      <xdr:rowOff>147320</xdr:rowOff>
    </xdr:to>
    <xdr:sp macro="" textlink="">
      <xdr:nvSpPr>
        <xdr:cNvPr id="65" name="フローチャート: 判断 64"/>
        <xdr:cNvSpPr/>
      </xdr:nvSpPr>
      <xdr:spPr>
        <a:xfrm>
          <a:off x="4462780" y="60445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46990</xdr:rowOff>
    </xdr:from>
    <xdr:to xmlns:xdr="http://schemas.openxmlformats.org/drawingml/2006/spreadsheetDrawing">
      <xdr:col>19</xdr:col>
      <xdr:colOff>177800</xdr:colOff>
      <xdr:row>37</xdr:row>
      <xdr:rowOff>103505</xdr:rowOff>
    </xdr:to>
    <xdr:cxnSp macro="">
      <xdr:nvCxnSpPr>
        <xdr:cNvPr id="66" name="直線コネクタ 65"/>
        <xdr:cNvCxnSpPr/>
      </xdr:nvCxnSpPr>
      <xdr:spPr>
        <a:xfrm flipV="1">
          <a:off x="2832100" y="6390640"/>
          <a:ext cx="8686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67945</xdr:rowOff>
    </xdr:from>
    <xdr:to xmlns:xdr="http://schemas.openxmlformats.org/drawingml/2006/spreadsheetDrawing">
      <xdr:col>20</xdr:col>
      <xdr:colOff>38100</xdr:colOff>
      <xdr:row>35</xdr:row>
      <xdr:rowOff>171450</xdr:rowOff>
    </xdr:to>
    <xdr:sp macro="" textlink="">
      <xdr:nvSpPr>
        <xdr:cNvPr id="67" name="フローチャート: 判断 66"/>
        <xdr:cNvSpPr/>
      </xdr:nvSpPr>
      <xdr:spPr>
        <a:xfrm>
          <a:off x="3649980" y="606869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13335</xdr:rowOff>
    </xdr:from>
    <xdr:ext cx="469900" cy="264160"/>
    <xdr:sp macro="" textlink="">
      <xdr:nvSpPr>
        <xdr:cNvPr id="68" name="テキスト ボックス 67"/>
        <xdr:cNvSpPr txBox="1"/>
      </xdr:nvSpPr>
      <xdr:spPr>
        <a:xfrm>
          <a:off x="3470910" y="584263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55880</xdr:rowOff>
    </xdr:from>
    <xdr:to xmlns:xdr="http://schemas.openxmlformats.org/drawingml/2006/spreadsheetDrawing">
      <xdr:col>15</xdr:col>
      <xdr:colOff>50800</xdr:colOff>
      <xdr:row>37</xdr:row>
      <xdr:rowOff>103505</xdr:rowOff>
    </xdr:to>
    <xdr:cxnSp macro="">
      <xdr:nvCxnSpPr>
        <xdr:cNvPr id="69" name="直線コネクタ 68"/>
        <xdr:cNvCxnSpPr/>
      </xdr:nvCxnSpPr>
      <xdr:spPr>
        <a:xfrm>
          <a:off x="1968500" y="6399530"/>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105410</xdr:rowOff>
    </xdr:from>
    <xdr:to xmlns:xdr="http://schemas.openxmlformats.org/drawingml/2006/spreadsheetDrawing">
      <xdr:col>15</xdr:col>
      <xdr:colOff>101600</xdr:colOff>
      <xdr:row>36</xdr:row>
      <xdr:rowOff>34290</xdr:rowOff>
    </xdr:to>
    <xdr:sp macro="" textlink="">
      <xdr:nvSpPr>
        <xdr:cNvPr id="70" name="フローチャート: 判断 69"/>
        <xdr:cNvSpPr/>
      </xdr:nvSpPr>
      <xdr:spPr>
        <a:xfrm>
          <a:off x="2781300" y="6106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50800</xdr:rowOff>
    </xdr:from>
    <xdr:ext cx="469265" cy="264795"/>
    <xdr:sp macro="" textlink="">
      <xdr:nvSpPr>
        <xdr:cNvPr id="71" name="テキスト ボックス 70"/>
        <xdr:cNvSpPr txBox="1"/>
      </xdr:nvSpPr>
      <xdr:spPr>
        <a:xfrm>
          <a:off x="2602230" y="58801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55880</xdr:rowOff>
    </xdr:from>
    <xdr:to xmlns:xdr="http://schemas.openxmlformats.org/drawingml/2006/spreadsheetDrawing">
      <xdr:col>10</xdr:col>
      <xdr:colOff>114300</xdr:colOff>
      <xdr:row>37</xdr:row>
      <xdr:rowOff>61595</xdr:rowOff>
    </xdr:to>
    <xdr:cxnSp macro="">
      <xdr:nvCxnSpPr>
        <xdr:cNvPr id="72" name="直線コネクタ 71"/>
        <xdr:cNvCxnSpPr/>
      </xdr:nvCxnSpPr>
      <xdr:spPr>
        <a:xfrm flipV="1">
          <a:off x="1104900" y="639953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99695</xdr:rowOff>
    </xdr:from>
    <xdr:to xmlns:xdr="http://schemas.openxmlformats.org/drawingml/2006/spreadsheetDrawing">
      <xdr:col>10</xdr:col>
      <xdr:colOff>165100</xdr:colOff>
      <xdr:row>36</xdr:row>
      <xdr:rowOff>27940</xdr:rowOff>
    </xdr:to>
    <xdr:sp macro="" textlink="">
      <xdr:nvSpPr>
        <xdr:cNvPr id="73" name="フローチャート: 判断 72"/>
        <xdr:cNvSpPr/>
      </xdr:nvSpPr>
      <xdr:spPr>
        <a:xfrm>
          <a:off x="1917700" y="6100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45085</xdr:rowOff>
    </xdr:from>
    <xdr:ext cx="469265" cy="264795"/>
    <xdr:sp macro="" textlink="">
      <xdr:nvSpPr>
        <xdr:cNvPr id="74" name="テキスト ボックス 73"/>
        <xdr:cNvSpPr txBox="1"/>
      </xdr:nvSpPr>
      <xdr:spPr>
        <a:xfrm>
          <a:off x="1738630" y="58743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114935</xdr:rowOff>
    </xdr:from>
    <xdr:to xmlns:xdr="http://schemas.openxmlformats.org/drawingml/2006/spreadsheetDrawing">
      <xdr:col>6</xdr:col>
      <xdr:colOff>38100</xdr:colOff>
      <xdr:row>36</xdr:row>
      <xdr:rowOff>43815</xdr:rowOff>
    </xdr:to>
    <xdr:sp macro="" textlink="">
      <xdr:nvSpPr>
        <xdr:cNvPr id="75" name="フローチャート: 判断 74"/>
        <xdr:cNvSpPr/>
      </xdr:nvSpPr>
      <xdr:spPr>
        <a:xfrm>
          <a:off x="1054100" y="61156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60325</xdr:rowOff>
    </xdr:from>
    <xdr:ext cx="469900" cy="264795"/>
    <xdr:sp macro="" textlink="">
      <xdr:nvSpPr>
        <xdr:cNvPr id="76" name="テキスト ボックス 75"/>
        <xdr:cNvSpPr txBox="1"/>
      </xdr:nvSpPr>
      <xdr:spPr>
        <a:xfrm>
          <a:off x="875030" y="58896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7" name="テキスト ボックス 76"/>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79" name="テキスト ボックス 78"/>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57150</xdr:rowOff>
    </xdr:from>
    <xdr:to xmlns:xdr="http://schemas.openxmlformats.org/drawingml/2006/spreadsheetDrawing">
      <xdr:col>24</xdr:col>
      <xdr:colOff>114300</xdr:colOff>
      <xdr:row>37</xdr:row>
      <xdr:rowOff>161290</xdr:rowOff>
    </xdr:to>
    <xdr:sp macro="" textlink="">
      <xdr:nvSpPr>
        <xdr:cNvPr id="82" name="楕円 81"/>
        <xdr:cNvSpPr/>
      </xdr:nvSpPr>
      <xdr:spPr>
        <a:xfrm>
          <a:off x="4462780" y="64008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34925</xdr:rowOff>
    </xdr:from>
    <xdr:ext cx="469900" cy="264160"/>
    <xdr:sp macro="" textlink="">
      <xdr:nvSpPr>
        <xdr:cNvPr id="83" name="議会費該当値テキスト"/>
        <xdr:cNvSpPr txBox="1"/>
      </xdr:nvSpPr>
      <xdr:spPr>
        <a:xfrm>
          <a:off x="4564380" y="637857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99060</xdr:rowOff>
    </xdr:to>
    <xdr:sp macro="" textlink="">
      <xdr:nvSpPr>
        <xdr:cNvPr id="84" name="楕円 83"/>
        <xdr:cNvSpPr/>
      </xdr:nvSpPr>
      <xdr:spPr>
        <a:xfrm>
          <a:off x="3649980" y="63423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89535</xdr:rowOff>
    </xdr:from>
    <xdr:ext cx="469900" cy="264160"/>
    <xdr:sp macro="" textlink="">
      <xdr:nvSpPr>
        <xdr:cNvPr id="85" name="テキスト ボックス 84"/>
        <xdr:cNvSpPr txBox="1"/>
      </xdr:nvSpPr>
      <xdr:spPr>
        <a:xfrm>
          <a:off x="3470910" y="64331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50800</xdr:rowOff>
    </xdr:from>
    <xdr:to xmlns:xdr="http://schemas.openxmlformats.org/drawingml/2006/spreadsheetDrawing">
      <xdr:col>15</xdr:col>
      <xdr:colOff>101600</xdr:colOff>
      <xdr:row>37</xdr:row>
      <xdr:rowOff>155575</xdr:rowOff>
    </xdr:to>
    <xdr:sp macro="" textlink="">
      <xdr:nvSpPr>
        <xdr:cNvPr id="86" name="楕円 85"/>
        <xdr:cNvSpPr/>
      </xdr:nvSpPr>
      <xdr:spPr>
        <a:xfrm>
          <a:off x="2781300" y="63944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146050</xdr:rowOff>
    </xdr:from>
    <xdr:ext cx="469265" cy="264160"/>
    <xdr:sp macro="" textlink="">
      <xdr:nvSpPr>
        <xdr:cNvPr id="87" name="テキスト ボックス 86"/>
        <xdr:cNvSpPr txBox="1"/>
      </xdr:nvSpPr>
      <xdr:spPr>
        <a:xfrm>
          <a:off x="2602230" y="64897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3810</xdr:rowOff>
    </xdr:from>
    <xdr:to xmlns:xdr="http://schemas.openxmlformats.org/drawingml/2006/spreadsheetDrawing">
      <xdr:col>10</xdr:col>
      <xdr:colOff>165100</xdr:colOff>
      <xdr:row>37</xdr:row>
      <xdr:rowOff>107315</xdr:rowOff>
    </xdr:to>
    <xdr:sp macro="" textlink="">
      <xdr:nvSpPr>
        <xdr:cNvPr id="88" name="楕円 87"/>
        <xdr:cNvSpPr/>
      </xdr:nvSpPr>
      <xdr:spPr>
        <a:xfrm>
          <a:off x="1917700" y="6347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99060</xdr:rowOff>
    </xdr:from>
    <xdr:ext cx="469265" cy="264795"/>
    <xdr:sp macro="" textlink="">
      <xdr:nvSpPr>
        <xdr:cNvPr id="89" name="テキスト ボックス 88"/>
        <xdr:cNvSpPr txBox="1"/>
      </xdr:nvSpPr>
      <xdr:spPr>
        <a:xfrm>
          <a:off x="1738630" y="64427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113665</xdr:rowOff>
    </xdr:to>
    <xdr:sp macro="" textlink="">
      <xdr:nvSpPr>
        <xdr:cNvPr id="90" name="楕円 89"/>
        <xdr:cNvSpPr/>
      </xdr:nvSpPr>
      <xdr:spPr>
        <a:xfrm>
          <a:off x="1054100" y="635317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104775</xdr:rowOff>
    </xdr:from>
    <xdr:ext cx="469900" cy="264795"/>
    <xdr:sp macro="" textlink="">
      <xdr:nvSpPr>
        <xdr:cNvPr id="91" name="テキスト ボックス 90"/>
        <xdr:cNvSpPr txBox="1"/>
      </xdr:nvSpPr>
      <xdr:spPr>
        <a:xfrm>
          <a:off x="875030" y="64484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30505"/>
    <xdr:sp macro="" textlink="">
      <xdr:nvSpPr>
        <xdr:cNvPr id="100" name="テキスト ボックス 99"/>
        <xdr:cNvSpPr txBox="1"/>
      </xdr:nvSpPr>
      <xdr:spPr>
        <a:xfrm>
          <a:off x="70866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143510</xdr:rowOff>
    </xdr:from>
    <xdr:to xmlns:xdr="http://schemas.openxmlformats.org/drawingml/2006/spreadsheetDrawing">
      <xdr:col>28</xdr:col>
      <xdr:colOff>114300</xdr:colOff>
      <xdr:row>58</xdr:row>
      <xdr:rowOff>143510</xdr:rowOff>
    </xdr:to>
    <xdr:cxnSp macro="">
      <xdr:nvCxnSpPr>
        <xdr:cNvPr id="102" name="直線コネクタ 101"/>
        <xdr:cNvCxnSpPr/>
      </xdr:nvCxnSpPr>
      <xdr:spPr>
        <a:xfrm>
          <a:off x="74168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171450</xdr:rowOff>
    </xdr:from>
    <xdr:ext cx="248920" cy="264795"/>
    <xdr:sp macro="" textlink="">
      <xdr:nvSpPr>
        <xdr:cNvPr id="103" name="テキスト ボックス 102"/>
        <xdr:cNvSpPr txBox="1"/>
      </xdr:nvSpPr>
      <xdr:spPr>
        <a:xfrm>
          <a:off x="502920" y="9944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26035</xdr:rowOff>
    </xdr:from>
    <xdr:to xmlns:xdr="http://schemas.openxmlformats.org/drawingml/2006/spreadsheetDrawing">
      <xdr:col>28</xdr:col>
      <xdr:colOff>114300</xdr:colOff>
      <xdr:row>56</xdr:row>
      <xdr:rowOff>26035</xdr:rowOff>
    </xdr:to>
    <xdr:cxnSp macro="">
      <xdr:nvCxnSpPr>
        <xdr:cNvPr id="104" name="直線コネクタ 103"/>
        <xdr:cNvCxnSpPr/>
      </xdr:nvCxnSpPr>
      <xdr:spPr>
        <a:xfrm>
          <a:off x="74168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55880</xdr:rowOff>
    </xdr:from>
    <xdr:ext cx="595630" cy="264160"/>
    <xdr:sp macro="" textlink="">
      <xdr:nvSpPr>
        <xdr:cNvPr id="105" name="テキスト ボックス 104"/>
        <xdr:cNvSpPr txBox="1"/>
      </xdr:nvSpPr>
      <xdr:spPr>
        <a:xfrm>
          <a:off x="166370" y="94856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84455</xdr:rowOff>
    </xdr:from>
    <xdr:to xmlns:xdr="http://schemas.openxmlformats.org/drawingml/2006/spreadsheetDrawing">
      <xdr:col>28</xdr:col>
      <xdr:colOff>114300</xdr:colOff>
      <xdr:row>53</xdr:row>
      <xdr:rowOff>84455</xdr:rowOff>
    </xdr:to>
    <xdr:cxnSp macro="">
      <xdr:nvCxnSpPr>
        <xdr:cNvPr id="106" name="直線コネクタ 105"/>
        <xdr:cNvCxnSpPr/>
      </xdr:nvCxnSpPr>
      <xdr:spPr>
        <a:xfrm>
          <a:off x="74168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114300</xdr:rowOff>
    </xdr:from>
    <xdr:ext cx="595630" cy="264795"/>
    <xdr:sp macro="" textlink="">
      <xdr:nvSpPr>
        <xdr:cNvPr id="107" name="テキスト ボックス 106"/>
        <xdr:cNvSpPr txBox="1"/>
      </xdr:nvSpPr>
      <xdr:spPr>
        <a:xfrm>
          <a:off x="166370" y="9029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143510</xdr:rowOff>
    </xdr:from>
    <xdr:to xmlns:xdr="http://schemas.openxmlformats.org/drawingml/2006/spreadsheetDrawing">
      <xdr:col>28</xdr:col>
      <xdr:colOff>114300</xdr:colOff>
      <xdr:row>50</xdr:row>
      <xdr:rowOff>143510</xdr:rowOff>
    </xdr:to>
    <xdr:cxnSp macro="">
      <xdr:nvCxnSpPr>
        <xdr:cNvPr id="108" name="直線コネクタ 107"/>
        <xdr:cNvCxnSpPr/>
      </xdr:nvCxnSpPr>
      <xdr:spPr>
        <a:xfrm>
          <a:off x="74168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171450</xdr:rowOff>
    </xdr:from>
    <xdr:ext cx="595630" cy="264795"/>
    <xdr:sp macro="" textlink="">
      <xdr:nvSpPr>
        <xdr:cNvPr id="109" name="テキスト ボックス 108"/>
        <xdr:cNvSpPr txBox="1"/>
      </xdr:nvSpPr>
      <xdr:spPr>
        <a:xfrm>
          <a:off x="166370" y="8572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5630" cy="264160"/>
    <xdr:sp macro="" textlink="">
      <xdr:nvSpPr>
        <xdr:cNvPr id="111" name="テキスト ボックス 110"/>
        <xdr:cNvSpPr txBox="1"/>
      </xdr:nvSpPr>
      <xdr:spPr>
        <a:xfrm>
          <a:off x="16637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2"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81280</xdr:rowOff>
    </xdr:from>
    <xdr:to xmlns:xdr="http://schemas.openxmlformats.org/drawingml/2006/spreadsheetDrawing">
      <xdr:col>24</xdr:col>
      <xdr:colOff>62865</xdr:colOff>
      <xdr:row>58</xdr:row>
      <xdr:rowOff>43180</xdr:rowOff>
    </xdr:to>
    <xdr:cxnSp macro="">
      <xdr:nvCxnSpPr>
        <xdr:cNvPr id="113" name="直線コネクタ 112"/>
        <xdr:cNvCxnSpPr/>
      </xdr:nvCxnSpPr>
      <xdr:spPr>
        <a:xfrm flipV="1">
          <a:off x="4511675" y="865378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46990</xdr:rowOff>
    </xdr:from>
    <xdr:ext cx="534670" cy="264795"/>
    <xdr:sp macro="" textlink="">
      <xdr:nvSpPr>
        <xdr:cNvPr id="114" name="総務費最小値テキスト"/>
        <xdr:cNvSpPr txBox="1"/>
      </xdr:nvSpPr>
      <xdr:spPr>
        <a:xfrm>
          <a:off x="4564380" y="99910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43180</xdr:rowOff>
    </xdr:from>
    <xdr:to xmlns:xdr="http://schemas.openxmlformats.org/drawingml/2006/spreadsheetDrawing">
      <xdr:col>24</xdr:col>
      <xdr:colOff>152400</xdr:colOff>
      <xdr:row>58</xdr:row>
      <xdr:rowOff>43180</xdr:rowOff>
    </xdr:to>
    <xdr:cxnSp macro="">
      <xdr:nvCxnSpPr>
        <xdr:cNvPr id="115" name="直線コネクタ 114"/>
        <xdr:cNvCxnSpPr/>
      </xdr:nvCxnSpPr>
      <xdr:spPr>
        <a:xfrm>
          <a:off x="4429760" y="9987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26670</xdr:rowOff>
    </xdr:from>
    <xdr:ext cx="598805" cy="265430"/>
    <xdr:sp macro="" textlink="">
      <xdr:nvSpPr>
        <xdr:cNvPr id="116" name="総務費最大値テキスト"/>
        <xdr:cNvSpPr txBox="1"/>
      </xdr:nvSpPr>
      <xdr:spPr>
        <a:xfrm>
          <a:off x="4564380" y="842772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626,485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81280</xdr:rowOff>
    </xdr:from>
    <xdr:to xmlns:xdr="http://schemas.openxmlformats.org/drawingml/2006/spreadsheetDrawing">
      <xdr:col>24</xdr:col>
      <xdr:colOff>152400</xdr:colOff>
      <xdr:row>50</xdr:row>
      <xdr:rowOff>81280</xdr:rowOff>
    </xdr:to>
    <xdr:cxnSp macro="">
      <xdr:nvCxnSpPr>
        <xdr:cNvPr id="117" name="直線コネクタ 116"/>
        <xdr:cNvCxnSpPr/>
      </xdr:nvCxnSpPr>
      <xdr:spPr>
        <a:xfrm>
          <a:off x="4429760" y="8653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30480</xdr:rowOff>
    </xdr:from>
    <xdr:to xmlns:xdr="http://schemas.openxmlformats.org/drawingml/2006/spreadsheetDrawing">
      <xdr:col>24</xdr:col>
      <xdr:colOff>63500</xdr:colOff>
      <xdr:row>57</xdr:row>
      <xdr:rowOff>50165</xdr:rowOff>
    </xdr:to>
    <xdr:cxnSp macro="">
      <xdr:nvCxnSpPr>
        <xdr:cNvPr id="118" name="直線コネクタ 117"/>
        <xdr:cNvCxnSpPr/>
      </xdr:nvCxnSpPr>
      <xdr:spPr>
        <a:xfrm flipV="1">
          <a:off x="3700780" y="980313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9525</xdr:rowOff>
    </xdr:from>
    <xdr:ext cx="598805" cy="264795"/>
    <xdr:sp macro="" textlink="">
      <xdr:nvSpPr>
        <xdr:cNvPr id="119" name="総務費平均値テキスト"/>
        <xdr:cNvSpPr txBox="1"/>
      </xdr:nvSpPr>
      <xdr:spPr>
        <a:xfrm>
          <a:off x="4564380" y="9782175"/>
          <a:ext cx="59880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31115</xdr:rowOff>
    </xdr:from>
    <xdr:to xmlns:xdr="http://schemas.openxmlformats.org/drawingml/2006/spreadsheetDrawing">
      <xdr:col>24</xdr:col>
      <xdr:colOff>114300</xdr:colOff>
      <xdr:row>57</xdr:row>
      <xdr:rowOff>135255</xdr:rowOff>
    </xdr:to>
    <xdr:sp macro="" textlink="">
      <xdr:nvSpPr>
        <xdr:cNvPr id="120" name="フローチャート: 判断 119"/>
        <xdr:cNvSpPr/>
      </xdr:nvSpPr>
      <xdr:spPr>
        <a:xfrm>
          <a:off x="4462780" y="98037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50165</xdr:rowOff>
    </xdr:from>
    <xdr:to xmlns:xdr="http://schemas.openxmlformats.org/drawingml/2006/spreadsheetDrawing">
      <xdr:col>19</xdr:col>
      <xdr:colOff>177800</xdr:colOff>
      <xdr:row>57</xdr:row>
      <xdr:rowOff>67310</xdr:rowOff>
    </xdr:to>
    <xdr:cxnSp macro="">
      <xdr:nvCxnSpPr>
        <xdr:cNvPr id="121" name="直線コネクタ 120"/>
        <xdr:cNvCxnSpPr/>
      </xdr:nvCxnSpPr>
      <xdr:spPr>
        <a:xfrm flipV="1">
          <a:off x="2832100" y="9822815"/>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31750</xdr:rowOff>
    </xdr:from>
    <xdr:to xmlns:xdr="http://schemas.openxmlformats.org/drawingml/2006/spreadsheetDrawing">
      <xdr:col>20</xdr:col>
      <xdr:colOff>38100</xdr:colOff>
      <xdr:row>57</xdr:row>
      <xdr:rowOff>135890</xdr:rowOff>
    </xdr:to>
    <xdr:sp macro="" textlink="">
      <xdr:nvSpPr>
        <xdr:cNvPr id="122" name="フローチャート: 判断 121"/>
        <xdr:cNvSpPr/>
      </xdr:nvSpPr>
      <xdr:spPr>
        <a:xfrm>
          <a:off x="3649980" y="98044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126365</xdr:rowOff>
    </xdr:from>
    <xdr:ext cx="598170" cy="264160"/>
    <xdr:sp macro="" textlink="">
      <xdr:nvSpPr>
        <xdr:cNvPr id="123" name="テキスト ボックス 122"/>
        <xdr:cNvSpPr txBox="1"/>
      </xdr:nvSpPr>
      <xdr:spPr>
        <a:xfrm>
          <a:off x="3406140" y="989901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67310</xdr:rowOff>
    </xdr:from>
    <xdr:to xmlns:xdr="http://schemas.openxmlformats.org/drawingml/2006/spreadsheetDrawing">
      <xdr:col>15</xdr:col>
      <xdr:colOff>50800</xdr:colOff>
      <xdr:row>57</xdr:row>
      <xdr:rowOff>140970</xdr:rowOff>
    </xdr:to>
    <xdr:cxnSp macro="">
      <xdr:nvCxnSpPr>
        <xdr:cNvPr id="124" name="直線コネクタ 123"/>
        <xdr:cNvCxnSpPr/>
      </xdr:nvCxnSpPr>
      <xdr:spPr>
        <a:xfrm flipV="1">
          <a:off x="1968500" y="9839960"/>
          <a:ext cx="8636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59690</xdr:rowOff>
    </xdr:from>
    <xdr:to xmlns:xdr="http://schemas.openxmlformats.org/drawingml/2006/spreadsheetDrawing">
      <xdr:col>15</xdr:col>
      <xdr:colOff>101600</xdr:colOff>
      <xdr:row>57</xdr:row>
      <xdr:rowOff>163195</xdr:rowOff>
    </xdr:to>
    <xdr:sp macro="" textlink="">
      <xdr:nvSpPr>
        <xdr:cNvPr id="125" name="フローチャート: 判断 124"/>
        <xdr:cNvSpPr/>
      </xdr:nvSpPr>
      <xdr:spPr>
        <a:xfrm>
          <a:off x="2781300" y="98323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154940</xdr:rowOff>
    </xdr:from>
    <xdr:ext cx="534035" cy="264795"/>
    <xdr:sp macro="" textlink="">
      <xdr:nvSpPr>
        <xdr:cNvPr id="126" name="テキスト ボックス 125"/>
        <xdr:cNvSpPr txBox="1"/>
      </xdr:nvSpPr>
      <xdr:spPr>
        <a:xfrm>
          <a:off x="2574925" y="99275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76200</xdr:rowOff>
    </xdr:from>
    <xdr:to xmlns:xdr="http://schemas.openxmlformats.org/drawingml/2006/spreadsheetDrawing">
      <xdr:col>10</xdr:col>
      <xdr:colOff>114300</xdr:colOff>
      <xdr:row>57</xdr:row>
      <xdr:rowOff>140970</xdr:rowOff>
    </xdr:to>
    <xdr:cxnSp macro="">
      <xdr:nvCxnSpPr>
        <xdr:cNvPr id="127" name="直線コネクタ 126"/>
        <xdr:cNvCxnSpPr/>
      </xdr:nvCxnSpPr>
      <xdr:spPr>
        <a:xfrm>
          <a:off x="1104900" y="9677400"/>
          <a:ext cx="8636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171450</xdr:rowOff>
    </xdr:to>
    <xdr:sp macro="" textlink="">
      <xdr:nvSpPr>
        <xdr:cNvPr id="128" name="フローチャート: 判断 127"/>
        <xdr:cNvSpPr/>
      </xdr:nvSpPr>
      <xdr:spPr>
        <a:xfrm>
          <a:off x="1917700" y="98399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12700</xdr:rowOff>
    </xdr:from>
    <xdr:ext cx="534670" cy="264160"/>
    <xdr:sp macro="" textlink="">
      <xdr:nvSpPr>
        <xdr:cNvPr id="129" name="テキスト ボックス 128"/>
        <xdr:cNvSpPr txBox="1"/>
      </xdr:nvSpPr>
      <xdr:spPr>
        <a:xfrm>
          <a:off x="1706245" y="96139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50800</xdr:rowOff>
    </xdr:from>
    <xdr:to xmlns:xdr="http://schemas.openxmlformats.org/drawingml/2006/spreadsheetDrawing">
      <xdr:col>6</xdr:col>
      <xdr:colOff>38100</xdr:colOff>
      <xdr:row>56</xdr:row>
      <xdr:rowOff>155575</xdr:rowOff>
    </xdr:to>
    <xdr:sp macro="" textlink="">
      <xdr:nvSpPr>
        <xdr:cNvPr id="130" name="フローチャート: 判断 129"/>
        <xdr:cNvSpPr/>
      </xdr:nvSpPr>
      <xdr:spPr>
        <a:xfrm>
          <a:off x="1054100" y="965200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146050</xdr:rowOff>
    </xdr:from>
    <xdr:ext cx="598170" cy="264160"/>
    <xdr:sp macro="" textlink="">
      <xdr:nvSpPr>
        <xdr:cNvPr id="131" name="テキスト ボックス 130"/>
        <xdr:cNvSpPr txBox="1"/>
      </xdr:nvSpPr>
      <xdr:spPr>
        <a:xfrm>
          <a:off x="810260" y="974725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2" name="テキスト ボックス 131"/>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3" name="テキスト ボックス 132"/>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4" name="テキスト ボックス 133"/>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5" name="テキスト ボックス 134"/>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6" name="テキスト ボックス 135"/>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153670</xdr:rowOff>
    </xdr:from>
    <xdr:to xmlns:xdr="http://schemas.openxmlformats.org/drawingml/2006/spreadsheetDrawing">
      <xdr:col>24</xdr:col>
      <xdr:colOff>114300</xdr:colOff>
      <xdr:row>57</xdr:row>
      <xdr:rowOff>82550</xdr:rowOff>
    </xdr:to>
    <xdr:sp macro="" textlink="">
      <xdr:nvSpPr>
        <xdr:cNvPr id="137" name="楕円 136"/>
        <xdr:cNvSpPr/>
      </xdr:nvSpPr>
      <xdr:spPr>
        <a:xfrm>
          <a:off x="4462780" y="97548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1905</xdr:rowOff>
    </xdr:from>
    <xdr:ext cx="598805" cy="264795"/>
    <xdr:sp macro="" textlink="">
      <xdr:nvSpPr>
        <xdr:cNvPr id="138" name="総務費該当値テキスト"/>
        <xdr:cNvSpPr txBox="1"/>
      </xdr:nvSpPr>
      <xdr:spPr>
        <a:xfrm>
          <a:off x="4564380" y="960310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171450</xdr:rowOff>
    </xdr:from>
    <xdr:to xmlns:xdr="http://schemas.openxmlformats.org/drawingml/2006/spreadsheetDrawing">
      <xdr:col>20</xdr:col>
      <xdr:colOff>38100</xdr:colOff>
      <xdr:row>57</xdr:row>
      <xdr:rowOff>102870</xdr:rowOff>
    </xdr:to>
    <xdr:sp macro="" textlink="">
      <xdr:nvSpPr>
        <xdr:cNvPr id="139" name="楕円 138"/>
        <xdr:cNvSpPr/>
      </xdr:nvSpPr>
      <xdr:spPr>
        <a:xfrm>
          <a:off x="3649980" y="977265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98170" cy="265430"/>
    <xdr:sp macro="" textlink="">
      <xdr:nvSpPr>
        <xdr:cNvPr id="140" name="テキスト ボックス 139"/>
        <xdr:cNvSpPr txBox="1"/>
      </xdr:nvSpPr>
      <xdr:spPr>
        <a:xfrm>
          <a:off x="3406140" y="954913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15240</xdr:rowOff>
    </xdr:from>
    <xdr:to xmlns:xdr="http://schemas.openxmlformats.org/drawingml/2006/spreadsheetDrawing">
      <xdr:col>15</xdr:col>
      <xdr:colOff>101600</xdr:colOff>
      <xdr:row>57</xdr:row>
      <xdr:rowOff>119380</xdr:rowOff>
    </xdr:to>
    <xdr:sp macro="" textlink="">
      <xdr:nvSpPr>
        <xdr:cNvPr id="141" name="楕円 140"/>
        <xdr:cNvSpPr/>
      </xdr:nvSpPr>
      <xdr:spPr>
        <a:xfrm>
          <a:off x="2781300" y="97878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136525</xdr:rowOff>
    </xdr:from>
    <xdr:ext cx="598805" cy="264795"/>
    <xdr:sp macro="" textlink="">
      <xdr:nvSpPr>
        <xdr:cNvPr id="142" name="テキスト ボックス 141"/>
        <xdr:cNvSpPr txBox="1"/>
      </xdr:nvSpPr>
      <xdr:spPr>
        <a:xfrm>
          <a:off x="2542540" y="95662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88900</xdr:rowOff>
    </xdr:from>
    <xdr:to xmlns:xdr="http://schemas.openxmlformats.org/drawingml/2006/spreadsheetDrawing">
      <xdr:col>10</xdr:col>
      <xdr:colOff>165100</xdr:colOff>
      <xdr:row>58</xdr:row>
      <xdr:rowOff>17780</xdr:rowOff>
    </xdr:to>
    <xdr:sp macro="" textlink="">
      <xdr:nvSpPr>
        <xdr:cNvPr id="143" name="楕円 142"/>
        <xdr:cNvSpPr/>
      </xdr:nvSpPr>
      <xdr:spPr>
        <a:xfrm>
          <a:off x="1917700" y="98615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8890</xdr:rowOff>
    </xdr:from>
    <xdr:ext cx="534670" cy="264795"/>
    <xdr:sp macro="" textlink="">
      <xdr:nvSpPr>
        <xdr:cNvPr id="144" name="テキスト ボックス 143"/>
        <xdr:cNvSpPr txBox="1"/>
      </xdr:nvSpPr>
      <xdr:spPr>
        <a:xfrm>
          <a:off x="1706245" y="99529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24130</xdr:rowOff>
    </xdr:from>
    <xdr:to xmlns:xdr="http://schemas.openxmlformats.org/drawingml/2006/spreadsheetDrawing">
      <xdr:col>6</xdr:col>
      <xdr:colOff>38100</xdr:colOff>
      <xdr:row>56</xdr:row>
      <xdr:rowOff>127635</xdr:rowOff>
    </xdr:to>
    <xdr:sp macro="" textlink="">
      <xdr:nvSpPr>
        <xdr:cNvPr id="145" name="楕円 144"/>
        <xdr:cNvSpPr/>
      </xdr:nvSpPr>
      <xdr:spPr>
        <a:xfrm>
          <a:off x="1054100" y="962533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144780</xdr:rowOff>
    </xdr:from>
    <xdr:ext cx="598170" cy="264795"/>
    <xdr:sp macro="" textlink="">
      <xdr:nvSpPr>
        <xdr:cNvPr id="146" name="テキスト ボックス 145"/>
        <xdr:cNvSpPr txBox="1"/>
      </xdr:nvSpPr>
      <xdr:spPr>
        <a:xfrm>
          <a:off x="810260" y="940308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7" name="正方形/長方形 146"/>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8" name="正方形/長方形 147"/>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0" name="正方形/長方形 149"/>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2" name="正方形/長方形 151"/>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4" name="正方形/長方形 153"/>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5" name="テキスト ボックス 154"/>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6" name="直線コネクタ 155"/>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114300</xdr:rowOff>
    </xdr:from>
    <xdr:ext cx="531495" cy="264795"/>
    <xdr:sp macro="" textlink="">
      <xdr:nvSpPr>
        <xdr:cNvPr id="157" name="テキスト ボックス 156"/>
        <xdr:cNvSpPr txBox="1"/>
      </xdr:nvSpPr>
      <xdr:spPr>
        <a:xfrm>
          <a:off x="225425" y="13830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143510</xdr:rowOff>
    </xdr:from>
    <xdr:to xmlns:xdr="http://schemas.openxmlformats.org/drawingml/2006/spreadsheetDrawing">
      <xdr:col>28</xdr:col>
      <xdr:colOff>114300</xdr:colOff>
      <xdr:row>79</xdr:row>
      <xdr:rowOff>143510</xdr:rowOff>
    </xdr:to>
    <xdr:cxnSp macro="">
      <xdr:nvCxnSpPr>
        <xdr:cNvPr id="158" name="直線コネクタ 157"/>
        <xdr:cNvCxnSpPr/>
      </xdr:nvCxnSpPr>
      <xdr:spPr>
        <a:xfrm>
          <a:off x="741680" y="13688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171450</xdr:rowOff>
    </xdr:from>
    <xdr:ext cx="531495" cy="264795"/>
    <xdr:sp macro="" textlink="">
      <xdr:nvSpPr>
        <xdr:cNvPr id="159" name="テキスト ボックス 158"/>
        <xdr:cNvSpPr txBox="1"/>
      </xdr:nvSpPr>
      <xdr:spPr>
        <a:xfrm>
          <a:off x="225425" y="1354455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26035</xdr:rowOff>
    </xdr:from>
    <xdr:to xmlns:xdr="http://schemas.openxmlformats.org/drawingml/2006/spreadsheetDrawing">
      <xdr:col>28</xdr:col>
      <xdr:colOff>114300</xdr:colOff>
      <xdr:row>78</xdr:row>
      <xdr:rowOff>26035</xdr:rowOff>
    </xdr:to>
    <xdr:cxnSp macro="">
      <xdr:nvCxnSpPr>
        <xdr:cNvPr id="160" name="直線コネクタ 159"/>
        <xdr:cNvCxnSpPr/>
      </xdr:nvCxnSpPr>
      <xdr:spPr>
        <a:xfrm>
          <a:off x="74168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55880</xdr:rowOff>
    </xdr:from>
    <xdr:ext cx="595630" cy="264160"/>
    <xdr:sp macro="" textlink="">
      <xdr:nvSpPr>
        <xdr:cNvPr id="161" name="テキスト ボックス 160"/>
        <xdr:cNvSpPr txBox="1"/>
      </xdr:nvSpPr>
      <xdr:spPr>
        <a:xfrm>
          <a:off x="166370" y="132575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84455</xdr:rowOff>
    </xdr:from>
    <xdr:to xmlns:xdr="http://schemas.openxmlformats.org/drawingml/2006/spreadsheetDrawing">
      <xdr:col>28</xdr:col>
      <xdr:colOff>114300</xdr:colOff>
      <xdr:row>76</xdr:row>
      <xdr:rowOff>84455</xdr:rowOff>
    </xdr:to>
    <xdr:cxnSp macro="">
      <xdr:nvCxnSpPr>
        <xdr:cNvPr id="162" name="直線コネクタ 161"/>
        <xdr:cNvCxnSpPr/>
      </xdr:nvCxnSpPr>
      <xdr:spPr>
        <a:xfrm>
          <a:off x="741680" y="13114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114300</xdr:rowOff>
    </xdr:from>
    <xdr:ext cx="595630" cy="264795"/>
    <xdr:sp macro="" textlink="">
      <xdr:nvSpPr>
        <xdr:cNvPr id="163" name="テキスト ボックス 162"/>
        <xdr:cNvSpPr txBox="1"/>
      </xdr:nvSpPr>
      <xdr:spPr>
        <a:xfrm>
          <a:off x="166370" y="12973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4" name="直線コネクタ 163"/>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171450</xdr:rowOff>
    </xdr:from>
    <xdr:ext cx="595630" cy="264795"/>
    <xdr:sp macro="" textlink="">
      <xdr:nvSpPr>
        <xdr:cNvPr id="165" name="テキスト ボックス 164"/>
        <xdr:cNvSpPr txBox="1"/>
      </xdr:nvSpPr>
      <xdr:spPr>
        <a:xfrm>
          <a:off x="16637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26035</xdr:rowOff>
    </xdr:from>
    <xdr:to xmlns:xdr="http://schemas.openxmlformats.org/drawingml/2006/spreadsheetDrawing">
      <xdr:col>28</xdr:col>
      <xdr:colOff>114300</xdr:colOff>
      <xdr:row>73</xdr:row>
      <xdr:rowOff>26035</xdr:rowOff>
    </xdr:to>
    <xdr:cxnSp macro="">
      <xdr:nvCxnSpPr>
        <xdr:cNvPr id="166" name="直線コネクタ 165"/>
        <xdr:cNvCxnSpPr/>
      </xdr:nvCxnSpPr>
      <xdr:spPr>
        <a:xfrm>
          <a:off x="741680" y="12541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55880</xdr:rowOff>
    </xdr:from>
    <xdr:ext cx="595630" cy="264160"/>
    <xdr:sp macro="" textlink="">
      <xdr:nvSpPr>
        <xdr:cNvPr id="167" name="テキスト ボックス 166"/>
        <xdr:cNvSpPr txBox="1"/>
      </xdr:nvSpPr>
      <xdr:spPr>
        <a:xfrm>
          <a:off x="166370" y="1240028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84455</xdr:rowOff>
    </xdr:from>
    <xdr:to xmlns:xdr="http://schemas.openxmlformats.org/drawingml/2006/spreadsheetDrawing">
      <xdr:col>28</xdr:col>
      <xdr:colOff>114300</xdr:colOff>
      <xdr:row>71</xdr:row>
      <xdr:rowOff>84455</xdr:rowOff>
    </xdr:to>
    <xdr:cxnSp macro="">
      <xdr:nvCxnSpPr>
        <xdr:cNvPr id="168" name="直線コネクタ 167"/>
        <xdr:cNvCxnSpPr/>
      </xdr:nvCxnSpPr>
      <xdr:spPr>
        <a:xfrm>
          <a:off x="74168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114300</xdr:rowOff>
    </xdr:from>
    <xdr:ext cx="595630" cy="264795"/>
    <xdr:sp macro="" textlink="">
      <xdr:nvSpPr>
        <xdr:cNvPr id="169" name="テキスト ボックス 168"/>
        <xdr:cNvSpPr txBox="1"/>
      </xdr:nvSpPr>
      <xdr:spPr>
        <a:xfrm>
          <a:off x="166370" y="12115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143510</xdr:rowOff>
    </xdr:from>
    <xdr:to xmlns:xdr="http://schemas.openxmlformats.org/drawingml/2006/spreadsheetDrawing">
      <xdr:col>28</xdr:col>
      <xdr:colOff>114300</xdr:colOff>
      <xdr:row>69</xdr:row>
      <xdr:rowOff>143510</xdr:rowOff>
    </xdr:to>
    <xdr:cxnSp macro="">
      <xdr:nvCxnSpPr>
        <xdr:cNvPr id="170" name="直線コネクタ 169"/>
        <xdr:cNvCxnSpPr/>
      </xdr:nvCxnSpPr>
      <xdr:spPr>
        <a:xfrm>
          <a:off x="741680" y="11973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171450</xdr:rowOff>
    </xdr:from>
    <xdr:ext cx="595630" cy="264795"/>
    <xdr:sp macro="" textlink="">
      <xdr:nvSpPr>
        <xdr:cNvPr id="171" name="テキスト ボックス 170"/>
        <xdr:cNvSpPr txBox="1"/>
      </xdr:nvSpPr>
      <xdr:spPr>
        <a:xfrm>
          <a:off x="166370" y="11830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2" name="直線コネクタ 171"/>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4160"/>
    <xdr:sp macro="" textlink="">
      <xdr:nvSpPr>
        <xdr:cNvPr id="173" name="テキスト ボックス 172"/>
        <xdr:cNvSpPr txBox="1"/>
      </xdr:nvSpPr>
      <xdr:spPr>
        <a:xfrm>
          <a:off x="16637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4"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154940</xdr:rowOff>
    </xdr:from>
    <xdr:to xmlns:xdr="http://schemas.openxmlformats.org/drawingml/2006/spreadsheetDrawing">
      <xdr:col>24</xdr:col>
      <xdr:colOff>62865</xdr:colOff>
      <xdr:row>76</xdr:row>
      <xdr:rowOff>142240</xdr:rowOff>
    </xdr:to>
    <xdr:cxnSp macro="">
      <xdr:nvCxnSpPr>
        <xdr:cNvPr id="175" name="直線コネクタ 174"/>
        <xdr:cNvCxnSpPr/>
      </xdr:nvCxnSpPr>
      <xdr:spPr>
        <a:xfrm flipV="1">
          <a:off x="4511675" y="12156440"/>
          <a:ext cx="1270" cy="1016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146050</xdr:rowOff>
    </xdr:from>
    <xdr:ext cx="598805" cy="264160"/>
    <xdr:sp macro="" textlink="">
      <xdr:nvSpPr>
        <xdr:cNvPr id="176" name="民生費最小値テキスト"/>
        <xdr:cNvSpPr txBox="1"/>
      </xdr:nvSpPr>
      <xdr:spPr>
        <a:xfrm>
          <a:off x="4564380" y="1317625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142240</xdr:rowOff>
    </xdr:from>
    <xdr:to xmlns:xdr="http://schemas.openxmlformats.org/drawingml/2006/spreadsheetDrawing">
      <xdr:col>24</xdr:col>
      <xdr:colOff>152400</xdr:colOff>
      <xdr:row>76</xdr:row>
      <xdr:rowOff>142240</xdr:rowOff>
    </xdr:to>
    <xdr:cxnSp macro="">
      <xdr:nvCxnSpPr>
        <xdr:cNvPr id="177" name="直線コネクタ 176"/>
        <xdr:cNvCxnSpPr/>
      </xdr:nvCxnSpPr>
      <xdr:spPr>
        <a:xfrm>
          <a:off x="4429760" y="13172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100330</xdr:rowOff>
    </xdr:from>
    <xdr:ext cx="598805" cy="264795"/>
    <xdr:sp macro="" textlink="">
      <xdr:nvSpPr>
        <xdr:cNvPr id="178" name="民生費最大値テキスト"/>
        <xdr:cNvSpPr txBox="1"/>
      </xdr:nvSpPr>
      <xdr:spPr>
        <a:xfrm>
          <a:off x="4564380" y="1193038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154940</xdr:rowOff>
    </xdr:from>
    <xdr:to xmlns:xdr="http://schemas.openxmlformats.org/drawingml/2006/spreadsheetDrawing">
      <xdr:col>24</xdr:col>
      <xdr:colOff>152400</xdr:colOff>
      <xdr:row>70</xdr:row>
      <xdr:rowOff>154940</xdr:rowOff>
    </xdr:to>
    <xdr:cxnSp macro="">
      <xdr:nvCxnSpPr>
        <xdr:cNvPr id="179" name="直線コネクタ 178"/>
        <xdr:cNvCxnSpPr/>
      </xdr:nvCxnSpPr>
      <xdr:spPr>
        <a:xfrm>
          <a:off x="4429760" y="12156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142240</xdr:rowOff>
    </xdr:from>
    <xdr:to xmlns:xdr="http://schemas.openxmlformats.org/drawingml/2006/spreadsheetDrawing">
      <xdr:col>24</xdr:col>
      <xdr:colOff>63500</xdr:colOff>
      <xdr:row>77</xdr:row>
      <xdr:rowOff>104140</xdr:rowOff>
    </xdr:to>
    <xdr:cxnSp macro="">
      <xdr:nvCxnSpPr>
        <xdr:cNvPr id="180" name="直線コネクタ 179"/>
        <xdr:cNvCxnSpPr/>
      </xdr:nvCxnSpPr>
      <xdr:spPr>
        <a:xfrm flipV="1">
          <a:off x="3700780" y="13172440"/>
          <a:ext cx="8128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76200</xdr:rowOff>
    </xdr:from>
    <xdr:ext cx="598805" cy="264160"/>
    <xdr:sp macro="" textlink="">
      <xdr:nvSpPr>
        <xdr:cNvPr id="181" name="民生費平均値テキスト"/>
        <xdr:cNvSpPr txBox="1"/>
      </xdr:nvSpPr>
      <xdr:spPr>
        <a:xfrm>
          <a:off x="4564380" y="12763500"/>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52705</xdr:rowOff>
    </xdr:from>
    <xdr:to xmlns:xdr="http://schemas.openxmlformats.org/drawingml/2006/spreadsheetDrawing">
      <xdr:col>24</xdr:col>
      <xdr:colOff>114300</xdr:colOff>
      <xdr:row>75</xdr:row>
      <xdr:rowOff>156845</xdr:rowOff>
    </xdr:to>
    <xdr:sp macro="" textlink="">
      <xdr:nvSpPr>
        <xdr:cNvPr id="182" name="フローチャート: 判断 181"/>
        <xdr:cNvSpPr/>
      </xdr:nvSpPr>
      <xdr:spPr>
        <a:xfrm>
          <a:off x="4462780" y="129114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104140</xdr:rowOff>
    </xdr:from>
    <xdr:to xmlns:xdr="http://schemas.openxmlformats.org/drawingml/2006/spreadsheetDrawing">
      <xdr:col>19</xdr:col>
      <xdr:colOff>177800</xdr:colOff>
      <xdr:row>77</xdr:row>
      <xdr:rowOff>170180</xdr:rowOff>
    </xdr:to>
    <xdr:cxnSp macro="">
      <xdr:nvCxnSpPr>
        <xdr:cNvPr id="183" name="直線コネクタ 182"/>
        <xdr:cNvCxnSpPr/>
      </xdr:nvCxnSpPr>
      <xdr:spPr>
        <a:xfrm flipV="1">
          <a:off x="2832100" y="13305790"/>
          <a:ext cx="8686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161290</xdr:rowOff>
    </xdr:from>
    <xdr:to xmlns:xdr="http://schemas.openxmlformats.org/drawingml/2006/spreadsheetDrawing">
      <xdr:col>20</xdr:col>
      <xdr:colOff>38100</xdr:colOff>
      <xdr:row>76</xdr:row>
      <xdr:rowOff>89535</xdr:rowOff>
    </xdr:to>
    <xdr:sp macro="" textlink="">
      <xdr:nvSpPr>
        <xdr:cNvPr id="184" name="フローチャート: 判断 183"/>
        <xdr:cNvSpPr/>
      </xdr:nvSpPr>
      <xdr:spPr>
        <a:xfrm>
          <a:off x="3649980" y="130200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106045</xdr:rowOff>
    </xdr:from>
    <xdr:ext cx="598170" cy="264795"/>
    <xdr:sp macro="" textlink="">
      <xdr:nvSpPr>
        <xdr:cNvPr id="185" name="テキスト ボックス 184"/>
        <xdr:cNvSpPr txBox="1"/>
      </xdr:nvSpPr>
      <xdr:spPr>
        <a:xfrm>
          <a:off x="3406140" y="1279334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144780</xdr:rowOff>
    </xdr:from>
    <xdr:to xmlns:xdr="http://schemas.openxmlformats.org/drawingml/2006/spreadsheetDrawing">
      <xdr:col>15</xdr:col>
      <xdr:colOff>50800</xdr:colOff>
      <xdr:row>77</xdr:row>
      <xdr:rowOff>170180</xdr:rowOff>
    </xdr:to>
    <xdr:cxnSp macro="">
      <xdr:nvCxnSpPr>
        <xdr:cNvPr id="186" name="直線コネクタ 185"/>
        <xdr:cNvCxnSpPr/>
      </xdr:nvCxnSpPr>
      <xdr:spPr>
        <a:xfrm>
          <a:off x="1968500" y="1334643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60325</xdr:rowOff>
    </xdr:from>
    <xdr:to xmlns:xdr="http://schemas.openxmlformats.org/drawingml/2006/spreadsheetDrawing">
      <xdr:col>15</xdr:col>
      <xdr:colOff>101600</xdr:colOff>
      <xdr:row>76</xdr:row>
      <xdr:rowOff>163830</xdr:rowOff>
    </xdr:to>
    <xdr:sp macro="" textlink="">
      <xdr:nvSpPr>
        <xdr:cNvPr id="187" name="フローチャート: 判断 186"/>
        <xdr:cNvSpPr/>
      </xdr:nvSpPr>
      <xdr:spPr>
        <a:xfrm>
          <a:off x="2781300" y="130905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6350</xdr:rowOff>
    </xdr:from>
    <xdr:ext cx="598805" cy="264795"/>
    <xdr:sp macro="" textlink="">
      <xdr:nvSpPr>
        <xdr:cNvPr id="188" name="テキスト ボックス 187"/>
        <xdr:cNvSpPr txBox="1"/>
      </xdr:nvSpPr>
      <xdr:spPr>
        <a:xfrm>
          <a:off x="2542540" y="128651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144780</xdr:rowOff>
    </xdr:from>
    <xdr:to xmlns:xdr="http://schemas.openxmlformats.org/drawingml/2006/spreadsheetDrawing">
      <xdr:col>10</xdr:col>
      <xdr:colOff>114300</xdr:colOff>
      <xdr:row>78</xdr:row>
      <xdr:rowOff>161925</xdr:rowOff>
    </xdr:to>
    <xdr:cxnSp macro="">
      <xdr:nvCxnSpPr>
        <xdr:cNvPr id="189" name="直線コネクタ 188"/>
        <xdr:cNvCxnSpPr/>
      </xdr:nvCxnSpPr>
      <xdr:spPr>
        <a:xfrm flipV="1">
          <a:off x="1104900" y="13346430"/>
          <a:ext cx="8636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133985</xdr:rowOff>
    </xdr:from>
    <xdr:to xmlns:xdr="http://schemas.openxmlformats.org/drawingml/2006/spreadsheetDrawing">
      <xdr:col>10</xdr:col>
      <xdr:colOff>165100</xdr:colOff>
      <xdr:row>76</xdr:row>
      <xdr:rowOff>62230</xdr:rowOff>
    </xdr:to>
    <xdr:sp macro="" textlink="">
      <xdr:nvSpPr>
        <xdr:cNvPr id="190" name="フローチャート: 判断 189"/>
        <xdr:cNvSpPr/>
      </xdr:nvSpPr>
      <xdr:spPr>
        <a:xfrm>
          <a:off x="1917700" y="12992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79375</xdr:rowOff>
    </xdr:from>
    <xdr:ext cx="598170" cy="264795"/>
    <xdr:sp macro="" textlink="">
      <xdr:nvSpPr>
        <xdr:cNvPr id="191" name="テキスト ボックス 190"/>
        <xdr:cNvSpPr txBox="1"/>
      </xdr:nvSpPr>
      <xdr:spPr>
        <a:xfrm>
          <a:off x="1673860" y="1276667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21590</xdr:rowOff>
    </xdr:from>
    <xdr:to xmlns:xdr="http://schemas.openxmlformats.org/drawingml/2006/spreadsheetDrawing">
      <xdr:col>6</xdr:col>
      <xdr:colOff>38100</xdr:colOff>
      <xdr:row>77</xdr:row>
      <xdr:rowOff>125095</xdr:rowOff>
    </xdr:to>
    <xdr:sp macro="" textlink="">
      <xdr:nvSpPr>
        <xdr:cNvPr id="192" name="フローチャート: 判断 191"/>
        <xdr:cNvSpPr/>
      </xdr:nvSpPr>
      <xdr:spPr>
        <a:xfrm>
          <a:off x="1054100" y="1322324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142240</xdr:rowOff>
    </xdr:from>
    <xdr:ext cx="598170" cy="265430"/>
    <xdr:sp macro="" textlink="">
      <xdr:nvSpPr>
        <xdr:cNvPr id="193" name="テキスト ボックス 192"/>
        <xdr:cNvSpPr txBox="1"/>
      </xdr:nvSpPr>
      <xdr:spPr>
        <a:xfrm>
          <a:off x="810260" y="1300099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4" name="テキスト ボックス 193"/>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5" name="テキスト ボックス 194"/>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6" name="テキスト ボックス 195"/>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7" name="テキスト ボックス 196"/>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8" name="テキスト ボックス 197"/>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90170</xdr:rowOff>
    </xdr:from>
    <xdr:to xmlns:xdr="http://schemas.openxmlformats.org/drawingml/2006/spreadsheetDrawing">
      <xdr:col>24</xdr:col>
      <xdr:colOff>114300</xdr:colOff>
      <xdr:row>77</xdr:row>
      <xdr:rowOff>19050</xdr:rowOff>
    </xdr:to>
    <xdr:sp macro="" textlink="">
      <xdr:nvSpPr>
        <xdr:cNvPr id="199" name="楕円 198"/>
        <xdr:cNvSpPr/>
      </xdr:nvSpPr>
      <xdr:spPr>
        <a:xfrm>
          <a:off x="4462780" y="13120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3175</xdr:rowOff>
    </xdr:from>
    <xdr:ext cx="598805" cy="264795"/>
    <xdr:sp macro="" textlink="">
      <xdr:nvSpPr>
        <xdr:cNvPr id="200" name="民生費該当値テキスト"/>
        <xdr:cNvSpPr txBox="1"/>
      </xdr:nvSpPr>
      <xdr:spPr>
        <a:xfrm>
          <a:off x="4564380" y="130333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52070</xdr:rowOff>
    </xdr:from>
    <xdr:to xmlns:xdr="http://schemas.openxmlformats.org/drawingml/2006/spreadsheetDrawing">
      <xdr:col>20</xdr:col>
      <xdr:colOff>38100</xdr:colOff>
      <xdr:row>77</xdr:row>
      <xdr:rowOff>156210</xdr:rowOff>
    </xdr:to>
    <xdr:sp macro="" textlink="">
      <xdr:nvSpPr>
        <xdr:cNvPr id="201" name="楕円 200"/>
        <xdr:cNvSpPr/>
      </xdr:nvSpPr>
      <xdr:spPr>
        <a:xfrm>
          <a:off x="3649980" y="132537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146685</xdr:rowOff>
    </xdr:from>
    <xdr:ext cx="598170" cy="264160"/>
    <xdr:sp macro="" textlink="">
      <xdr:nvSpPr>
        <xdr:cNvPr id="202" name="テキスト ボックス 201"/>
        <xdr:cNvSpPr txBox="1"/>
      </xdr:nvSpPr>
      <xdr:spPr>
        <a:xfrm>
          <a:off x="3406140" y="1334833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118110</xdr:rowOff>
    </xdr:from>
    <xdr:to xmlns:xdr="http://schemas.openxmlformats.org/drawingml/2006/spreadsheetDrawing">
      <xdr:col>15</xdr:col>
      <xdr:colOff>101600</xdr:colOff>
      <xdr:row>78</xdr:row>
      <xdr:rowOff>46990</xdr:rowOff>
    </xdr:to>
    <xdr:sp macro="" textlink="">
      <xdr:nvSpPr>
        <xdr:cNvPr id="203" name="楕円 202"/>
        <xdr:cNvSpPr/>
      </xdr:nvSpPr>
      <xdr:spPr>
        <a:xfrm>
          <a:off x="2781300" y="13319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37465</xdr:rowOff>
    </xdr:from>
    <xdr:ext cx="598805" cy="264160"/>
    <xdr:sp macro="" textlink="">
      <xdr:nvSpPr>
        <xdr:cNvPr id="204" name="テキスト ボックス 203"/>
        <xdr:cNvSpPr txBox="1"/>
      </xdr:nvSpPr>
      <xdr:spPr>
        <a:xfrm>
          <a:off x="2542540" y="1341056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21590</xdr:rowOff>
    </xdr:to>
    <xdr:sp macro="" textlink="">
      <xdr:nvSpPr>
        <xdr:cNvPr id="205" name="楕円 204"/>
        <xdr:cNvSpPr/>
      </xdr:nvSpPr>
      <xdr:spPr>
        <a:xfrm>
          <a:off x="1917700" y="132943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12065</xdr:rowOff>
    </xdr:from>
    <xdr:ext cx="598170" cy="264160"/>
    <xdr:sp macro="" textlink="">
      <xdr:nvSpPr>
        <xdr:cNvPr id="206" name="テキスト ボックス 205"/>
        <xdr:cNvSpPr txBox="1"/>
      </xdr:nvSpPr>
      <xdr:spPr>
        <a:xfrm>
          <a:off x="1673860" y="1338516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109855</xdr:rowOff>
    </xdr:from>
    <xdr:to xmlns:xdr="http://schemas.openxmlformats.org/drawingml/2006/spreadsheetDrawing">
      <xdr:col>6</xdr:col>
      <xdr:colOff>38100</xdr:colOff>
      <xdr:row>79</xdr:row>
      <xdr:rowOff>38100</xdr:rowOff>
    </xdr:to>
    <xdr:sp macro="" textlink="">
      <xdr:nvSpPr>
        <xdr:cNvPr id="207" name="楕円 206"/>
        <xdr:cNvSpPr/>
      </xdr:nvSpPr>
      <xdr:spPr>
        <a:xfrm>
          <a:off x="1054100" y="134829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29210</xdr:rowOff>
    </xdr:from>
    <xdr:ext cx="598170" cy="264795"/>
    <xdr:sp macro="" textlink="">
      <xdr:nvSpPr>
        <xdr:cNvPr id="208" name="テキスト ボックス 207"/>
        <xdr:cNvSpPr txBox="1"/>
      </xdr:nvSpPr>
      <xdr:spPr>
        <a:xfrm>
          <a:off x="810260" y="1357376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9" name="正方形/長方形 208"/>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0" name="正方形/長方形 209"/>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2" name="正方形/長方形 211"/>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4" name="正方形/長方形 213"/>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17" name="テキスト ボックス 216"/>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9" name="テキスト ボックス 218"/>
        <xdr:cNvSpPr txBox="1"/>
      </xdr:nvSpPr>
      <xdr:spPr>
        <a:xfrm>
          <a:off x="22542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3" name="テキスト ボックス 222"/>
        <xdr:cNvSpPr txBox="1"/>
      </xdr:nvSpPr>
      <xdr:spPr>
        <a:xfrm>
          <a:off x="22542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5" name="テキスト ボックス 224"/>
        <xdr:cNvSpPr txBox="1"/>
      </xdr:nvSpPr>
      <xdr:spPr>
        <a:xfrm>
          <a:off x="22542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7" name="テキスト ボックス 226"/>
        <xdr:cNvSpPr txBox="1"/>
      </xdr:nvSpPr>
      <xdr:spPr>
        <a:xfrm>
          <a:off x="22542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9" name="テキスト ボックス 228"/>
        <xdr:cNvSpPr txBox="1"/>
      </xdr:nvSpPr>
      <xdr:spPr>
        <a:xfrm>
          <a:off x="22542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30" name="直線コネクタ 229"/>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38735</xdr:rowOff>
    </xdr:from>
    <xdr:ext cx="531495" cy="265430"/>
    <xdr:sp macro="" textlink="">
      <xdr:nvSpPr>
        <xdr:cNvPr id="231" name="テキスト ボックス 230"/>
        <xdr:cNvSpPr txBox="1"/>
      </xdr:nvSpPr>
      <xdr:spPr>
        <a:xfrm>
          <a:off x="225425" y="15297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2" name="直線コネクタ 231"/>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55880</xdr:rowOff>
    </xdr:from>
    <xdr:ext cx="531495" cy="264160"/>
    <xdr:sp macro="" textlink="">
      <xdr:nvSpPr>
        <xdr:cNvPr id="233" name="テキスト ボックス 232"/>
        <xdr:cNvSpPr txBox="1"/>
      </xdr:nvSpPr>
      <xdr:spPr>
        <a:xfrm>
          <a:off x="225425" y="14972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4"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135255</xdr:rowOff>
    </xdr:from>
    <xdr:to xmlns:xdr="http://schemas.openxmlformats.org/drawingml/2006/spreadsheetDrawing">
      <xdr:col>24</xdr:col>
      <xdr:colOff>62865</xdr:colOff>
      <xdr:row>98</xdr:row>
      <xdr:rowOff>124460</xdr:rowOff>
    </xdr:to>
    <xdr:cxnSp macro="">
      <xdr:nvCxnSpPr>
        <xdr:cNvPr id="235" name="直線コネクタ 234"/>
        <xdr:cNvCxnSpPr/>
      </xdr:nvCxnSpPr>
      <xdr:spPr>
        <a:xfrm flipV="1">
          <a:off x="4511675" y="1556575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128270</xdr:rowOff>
    </xdr:from>
    <xdr:ext cx="534670" cy="259080"/>
    <xdr:sp macro="" textlink="">
      <xdr:nvSpPr>
        <xdr:cNvPr id="236" name="衛生費最小値テキスト"/>
        <xdr:cNvSpPr txBox="1"/>
      </xdr:nvSpPr>
      <xdr:spPr>
        <a:xfrm>
          <a:off x="456438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124460</xdr:rowOff>
    </xdr:from>
    <xdr:to xmlns:xdr="http://schemas.openxmlformats.org/drawingml/2006/spreadsheetDrawing">
      <xdr:col>24</xdr:col>
      <xdr:colOff>152400</xdr:colOff>
      <xdr:row>98</xdr:row>
      <xdr:rowOff>124460</xdr:rowOff>
    </xdr:to>
    <xdr:cxnSp macro="">
      <xdr:nvCxnSpPr>
        <xdr:cNvPr id="237" name="直線コネクタ 236"/>
        <xdr:cNvCxnSpPr/>
      </xdr:nvCxnSpPr>
      <xdr:spPr>
        <a:xfrm>
          <a:off x="4429760" y="16926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80645</xdr:rowOff>
    </xdr:from>
    <xdr:ext cx="534670" cy="264795"/>
    <xdr:sp macro="" textlink="">
      <xdr:nvSpPr>
        <xdr:cNvPr id="238" name="衛生費最大値テキスト"/>
        <xdr:cNvSpPr txBox="1"/>
      </xdr:nvSpPr>
      <xdr:spPr>
        <a:xfrm>
          <a:off x="4564380" y="1533969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66,228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135255</xdr:rowOff>
    </xdr:from>
    <xdr:to xmlns:xdr="http://schemas.openxmlformats.org/drawingml/2006/spreadsheetDrawing">
      <xdr:col>24</xdr:col>
      <xdr:colOff>152400</xdr:colOff>
      <xdr:row>90</xdr:row>
      <xdr:rowOff>135255</xdr:rowOff>
    </xdr:to>
    <xdr:cxnSp macro="">
      <xdr:nvCxnSpPr>
        <xdr:cNvPr id="239" name="直線コネクタ 238"/>
        <xdr:cNvCxnSpPr/>
      </xdr:nvCxnSpPr>
      <xdr:spPr>
        <a:xfrm>
          <a:off x="4429760" y="15565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24765</xdr:rowOff>
    </xdr:from>
    <xdr:to xmlns:xdr="http://schemas.openxmlformats.org/drawingml/2006/spreadsheetDrawing">
      <xdr:col>24</xdr:col>
      <xdr:colOff>63500</xdr:colOff>
      <xdr:row>91</xdr:row>
      <xdr:rowOff>106045</xdr:rowOff>
    </xdr:to>
    <xdr:cxnSp macro="">
      <xdr:nvCxnSpPr>
        <xdr:cNvPr id="240" name="直線コネクタ 239"/>
        <xdr:cNvCxnSpPr/>
      </xdr:nvCxnSpPr>
      <xdr:spPr>
        <a:xfrm flipV="1">
          <a:off x="3700780" y="15626715"/>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139700</xdr:rowOff>
    </xdr:from>
    <xdr:ext cx="534670" cy="259080"/>
    <xdr:sp macro="" textlink="">
      <xdr:nvSpPr>
        <xdr:cNvPr id="241" name="衛生費平均値テキスト"/>
        <xdr:cNvSpPr txBox="1"/>
      </xdr:nvSpPr>
      <xdr:spPr>
        <a:xfrm>
          <a:off x="4564380" y="1642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161290</xdr:rowOff>
    </xdr:from>
    <xdr:to xmlns:xdr="http://schemas.openxmlformats.org/drawingml/2006/spreadsheetDrawing">
      <xdr:col>24</xdr:col>
      <xdr:colOff>114300</xdr:colOff>
      <xdr:row>96</xdr:row>
      <xdr:rowOff>91440</xdr:rowOff>
    </xdr:to>
    <xdr:sp macro="" textlink="">
      <xdr:nvSpPr>
        <xdr:cNvPr id="242" name="フローチャート: 判断 241"/>
        <xdr:cNvSpPr/>
      </xdr:nvSpPr>
      <xdr:spPr>
        <a:xfrm>
          <a:off x="446278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74930</xdr:rowOff>
    </xdr:from>
    <xdr:to xmlns:xdr="http://schemas.openxmlformats.org/drawingml/2006/spreadsheetDrawing">
      <xdr:col>19</xdr:col>
      <xdr:colOff>177800</xdr:colOff>
      <xdr:row>91</xdr:row>
      <xdr:rowOff>106045</xdr:rowOff>
    </xdr:to>
    <xdr:cxnSp macro="">
      <xdr:nvCxnSpPr>
        <xdr:cNvPr id="243" name="直線コネクタ 242"/>
        <xdr:cNvCxnSpPr/>
      </xdr:nvCxnSpPr>
      <xdr:spPr>
        <a:xfrm>
          <a:off x="2832100" y="1567688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44" name="フローチャート: 判断 243"/>
        <xdr:cNvSpPr/>
      </xdr:nvSpPr>
      <xdr:spPr>
        <a:xfrm>
          <a:off x="3649980" y="164160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49530</xdr:rowOff>
    </xdr:from>
    <xdr:ext cx="534035" cy="259080"/>
    <xdr:sp macro="" textlink="">
      <xdr:nvSpPr>
        <xdr:cNvPr id="245" name="テキスト ボックス 244"/>
        <xdr:cNvSpPr txBox="1"/>
      </xdr:nvSpPr>
      <xdr:spPr>
        <a:xfrm>
          <a:off x="3438525" y="16508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74930</xdr:rowOff>
    </xdr:from>
    <xdr:to xmlns:xdr="http://schemas.openxmlformats.org/drawingml/2006/spreadsheetDrawing">
      <xdr:col>15</xdr:col>
      <xdr:colOff>50800</xdr:colOff>
      <xdr:row>91</xdr:row>
      <xdr:rowOff>139700</xdr:rowOff>
    </xdr:to>
    <xdr:cxnSp macro="">
      <xdr:nvCxnSpPr>
        <xdr:cNvPr id="246" name="直線コネクタ 245"/>
        <xdr:cNvCxnSpPr/>
      </xdr:nvCxnSpPr>
      <xdr:spPr>
        <a:xfrm flipV="1">
          <a:off x="1968500" y="15676880"/>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59055</xdr:rowOff>
    </xdr:from>
    <xdr:to xmlns:xdr="http://schemas.openxmlformats.org/drawingml/2006/spreadsheetDrawing">
      <xdr:col>15</xdr:col>
      <xdr:colOff>101600</xdr:colOff>
      <xdr:row>95</xdr:row>
      <xdr:rowOff>160655</xdr:rowOff>
    </xdr:to>
    <xdr:sp macro="" textlink="">
      <xdr:nvSpPr>
        <xdr:cNvPr id="247" name="フローチャート: 判断 246"/>
        <xdr:cNvSpPr/>
      </xdr:nvSpPr>
      <xdr:spPr>
        <a:xfrm>
          <a:off x="27813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151765</xdr:rowOff>
    </xdr:from>
    <xdr:ext cx="534035" cy="259080"/>
    <xdr:sp macro="" textlink="">
      <xdr:nvSpPr>
        <xdr:cNvPr id="248" name="テキスト ボックス 247"/>
        <xdr:cNvSpPr txBox="1"/>
      </xdr:nvSpPr>
      <xdr:spPr>
        <a:xfrm>
          <a:off x="2574925" y="16439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139700</xdr:rowOff>
    </xdr:from>
    <xdr:to xmlns:xdr="http://schemas.openxmlformats.org/drawingml/2006/spreadsheetDrawing">
      <xdr:col>10</xdr:col>
      <xdr:colOff>114300</xdr:colOff>
      <xdr:row>93</xdr:row>
      <xdr:rowOff>127635</xdr:rowOff>
    </xdr:to>
    <xdr:cxnSp macro="">
      <xdr:nvCxnSpPr>
        <xdr:cNvPr id="249" name="直線コネクタ 248"/>
        <xdr:cNvCxnSpPr/>
      </xdr:nvCxnSpPr>
      <xdr:spPr>
        <a:xfrm flipV="1">
          <a:off x="1104900" y="15741650"/>
          <a:ext cx="8636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49530</xdr:rowOff>
    </xdr:from>
    <xdr:to xmlns:xdr="http://schemas.openxmlformats.org/drawingml/2006/spreadsheetDrawing">
      <xdr:col>10</xdr:col>
      <xdr:colOff>165100</xdr:colOff>
      <xdr:row>95</xdr:row>
      <xdr:rowOff>151130</xdr:rowOff>
    </xdr:to>
    <xdr:sp macro="" textlink="">
      <xdr:nvSpPr>
        <xdr:cNvPr id="250" name="フローチャート: 判断 249"/>
        <xdr:cNvSpPr/>
      </xdr:nvSpPr>
      <xdr:spPr>
        <a:xfrm>
          <a:off x="19177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142240</xdr:rowOff>
    </xdr:from>
    <xdr:ext cx="534670" cy="259080"/>
    <xdr:sp macro="" textlink="">
      <xdr:nvSpPr>
        <xdr:cNvPr id="251" name="テキスト ボックス 250"/>
        <xdr:cNvSpPr txBox="1"/>
      </xdr:nvSpPr>
      <xdr:spPr>
        <a:xfrm>
          <a:off x="1706245"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168275</xdr:rowOff>
    </xdr:from>
    <xdr:to xmlns:xdr="http://schemas.openxmlformats.org/drawingml/2006/spreadsheetDrawing">
      <xdr:col>6</xdr:col>
      <xdr:colOff>38100</xdr:colOff>
      <xdr:row>96</xdr:row>
      <xdr:rowOff>98425</xdr:rowOff>
    </xdr:to>
    <xdr:sp macro="" textlink="">
      <xdr:nvSpPr>
        <xdr:cNvPr id="252" name="フローチャート: 判断 251"/>
        <xdr:cNvSpPr/>
      </xdr:nvSpPr>
      <xdr:spPr>
        <a:xfrm>
          <a:off x="1054100" y="164560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89535</xdr:rowOff>
    </xdr:from>
    <xdr:ext cx="534035" cy="258445"/>
    <xdr:sp macro="" textlink="">
      <xdr:nvSpPr>
        <xdr:cNvPr id="253" name="テキスト ボックス 252"/>
        <xdr:cNvSpPr txBox="1"/>
      </xdr:nvSpPr>
      <xdr:spPr>
        <a:xfrm>
          <a:off x="842645" y="16548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4" name="テキスト ボックス 253"/>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6" name="テキスト ボックス 255"/>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148590</xdr:rowOff>
    </xdr:from>
    <xdr:to xmlns:xdr="http://schemas.openxmlformats.org/drawingml/2006/spreadsheetDrawing">
      <xdr:col>24</xdr:col>
      <xdr:colOff>114300</xdr:colOff>
      <xdr:row>91</xdr:row>
      <xdr:rowOff>75565</xdr:rowOff>
    </xdr:to>
    <xdr:sp macro="" textlink="">
      <xdr:nvSpPr>
        <xdr:cNvPr id="259" name="楕円 258"/>
        <xdr:cNvSpPr/>
      </xdr:nvSpPr>
      <xdr:spPr>
        <a:xfrm>
          <a:off x="4462780" y="155790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61595</xdr:rowOff>
    </xdr:from>
    <xdr:ext cx="534670" cy="261620"/>
    <xdr:sp macro="" textlink="">
      <xdr:nvSpPr>
        <xdr:cNvPr id="260" name="衛生費該当値テキスト"/>
        <xdr:cNvSpPr txBox="1"/>
      </xdr:nvSpPr>
      <xdr:spPr>
        <a:xfrm>
          <a:off x="4564380" y="1549209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55245</xdr:rowOff>
    </xdr:from>
    <xdr:to xmlns:xdr="http://schemas.openxmlformats.org/drawingml/2006/spreadsheetDrawing">
      <xdr:col>20</xdr:col>
      <xdr:colOff>38100</xdr:colOff>
      <xdr:row>91</xdr:row>
      <xdr:rowOff>156845</xdr:rowOff>
    </xdr:to>
    <xdr:sp macro="" textlink="">
      <xdr:nvSpPr>
        <xdr:cNvPr id="261" name="楕円 260"/>
        <xdr:cNvSpPr/>
      </xdr:nvSpPr>
      <xdr:spPr>
        <a:xfrm>
          <a:off x="3649980" y="156571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90</xdr:row>
      <xdr:rowOff>1905</xdr:rowOff>
    </xdr:from>
    <xdr:ext cx="534035" cy="262890"/>
    <xdr:sp macro="" textlink="">
      <xdr:nvSpPr>
        <xdr:cNvPr id="262" name="テキスト ボックス 261"/>
        <xdr:cNvSpPr txBox="1"/>
      </xdr:nvSpPr>
      <xdr:spPr>
        <a:xfrm>
          <a:off x="3438525" y="1543240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23495</xdr:rowOff>
    </xdr:from>
    <xdr:to xmlns:xdr="http://schemas.openxmlformats.org/drawingml/2006/spreadsheetDrawing">
      <xdr:col>15</xdr:col>
      <xdr:colOff>101600</xdr:colOff>
      <xdr:row>91</xdr:row>
      <xdr:rowOff>125095</xdr:rowOff>
    </xdr:to>
    <xdr:sp macro="" textlink="">
      <xdr:nvSpPr>
        <xdr:cNvPr id="263" name="楕円 262"/>
        <xdr:cNvSpPr/>
      </xdr:nvSpPr>
      <xdr:spPr>
        <a:xfrm>
          <a:off x="2781300" y="156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89</xdr:row>
      <xdr:rowOff>144780</xdr:rowOff>
    </xdr:from>
    <xdr:ext cx="534035" cy="262890"/>
    <xdr:sp macro="" textlink="">
      <xdr:nvSpPr>
        <xdr:cNvPr id="264" name="テキスト ボックス 263"/>
        <xdr:cNvSpPr txBox="1"/>
      </xdr:nvSpPr>
      <xdr:spPr>
        <a:xfrm>
          <a:off x="2574925" y="1540383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88900</xdr:rowOff>
    </xdr:from>
    <xdr:to xmlns:xdr="http://schemas.openxmlformats.org/drawingml/2006/spreadsheetDrawing">
      <xdr:col>10</xdr:col>
      <xdr:colOff>165100</xdr:colOff>
      <xdr:row>92</xdr:row>
      <xdr:rowOff>19050</xdr:rowOff>
    </xdr:to>
    <xdr:sp macro="" textlink="">
      <xdr:nvSpPr>
        <xdr:cNvPr id="265" name="楕円 264"/>
        <xdr:cNvSpPr/>
      </xdr:nvSpPr>
      <xdr:spPr>
        <a:xfrm>
          <a:off x="1917700" y="156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90</xdr:row>
      <xdr:rowOff>36195</xdr:rowOff>
    </xdr:from>
    <xdr:ext cx="534670" cy="261620"/>
    <xdr:sp macro="" textlink="">
      <xdr:nvSpPr>
        <xdr:cNvPr id="266" name="テキスト ボックス 265"/>
        <xdr:cNvSpPr txBox="1"/>
      </xdr:nvSpPr>
      <xdr:spPr>
        <a:xfrm>
          <a:off x="1706245" y="1546669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76835</xdr:rowOff>
    </xdr:from>
    <xdr:to xmlns:xdr="http://schemas.openxmlformats.org/drawingml/2006/spreadsheetDrawing">
      <xdr:col>6</xdr:col>
      <xdr:colOff>38100</xdr:colOff>
      <xdr:row>94</xdr:row>
      <xdr:rowOff>6985</xdr:rowOff>
    </xdr:to>
    <xdr:sp macro="" textlink="">
      <xdr:nvSpPr>
        <xdr:cNvPr id="267" name="楕円 266"/>
        <xdr:cNvSpPr/>
      </xdr:nvSpPr>
      <xdr:spPr>
        <a:xfrm>
          <a:off x="1054100" y="16021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23495</xdr:rowOff>
    </xdr:from>
    <xdr:ext cx="534035" cy="259080"/>
    <xdr:sp macro="" textlink="">
      <xdr:nvSpPr>
        <xdr:cNvPr id="268" name="テキスト ボックス 267"/>
        <xdr:cNvSpPr txBox="1"/>
      </xdr:nvSpPr>
      <xdr:spPr>
        <a:xfrm>
          <a:off x="842645" y="15796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9" name="正方形/長方形 268"/>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70" name="正方形/長方形 269"/>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2" name="正方形/長方形 271"/>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4" name="正方形/長方形 273"/>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6" name="正方形/長方形 275"/>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9250" cy="230505"/>
    <xdr:sp macro="" textlink="">
      <xdr:nvSpPr>
        <xdr:cNvPr id="277" name="テキスト ボックス 276"/>
        <xdr:cNvSpPr txBox="1"/>
      </xdr:nvSpPr>
      <xdr:spPr>
        <a:xfrm>
          <a:off x="639318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8" name="直線コネクタ 277"/>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45720</xdr:rowOff>
    </xdr:from>
    <xdr:to xmlns:xdr="http://schemas.openxmlformats.org/drawingml/2006/spreadsheetDrawing">
      <xdr:col>59</xdr:col>
      <xdr:colOff>50800</xdr:colOff>
      <xdr:row>39</xdr:row>
      <xdr:rowOff>45720</xdr:rowOff>
    </xdr:to>
    <xdr:cxnSp macro="">
      <xdr:nvCxnSpPr>
        <xdr:cNvPr id="279" name="直線コネクタ 278"/>
        <xdr:cNvCxnSpPr/>
      </xdr:nvCxnSpPr>
      <xdr:spPr>
        <a:xfrm>
          <a:off x="6431280" y="6732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75565</xdr:rowOff>
    </xdr:from>
    <xdr:ext cx="248285" cy="264160"/>
    <xdr:sp macro="" textlink="">
      <xdr:nvSpPr>
        <xdr:cNvPr id="280" name="テキスト ボックス 279"/>
        <xdr:cNvSpPr txBox="1"/>
      </xdr:nvSpPr>
      <xdr:spPr>
        <a:xfrm>
          <a:off x="6187440" y="6590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6985</xdr:rowOff>
    </xdr:from>
    <xdr:to xmlns:xdr="http://schemas.openxmlformats.org/drawingml/2006/spreadsheetDrawing">
      <xdr:col>59</xdr:col>
      <xdr:colOff>50800</xdr:colOff>
      <xdr:row>37</xdr:row>
      <xdr:rowOff>6985</xdr:rowOff>
    </xdr:to>
    <xdr:cxnSp macro="">
      <xdr:nvCxnSpPr>
        <xdr:cNvPr id="281" name="直線コネクタ 280"/>
        <xdr:cNvCxnSpPr/>
      </xdr:nvCxnSpPr>
      <xdr:spPr>
        <a:xfrm>
          <a:off x="6431280" y="6350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36195</xdr:rowOff>
    </xdr:from>
    <xdr:ext cx="466725" cy="264160"/>
    <xdr:sp macro="" textlink="">
      <xdr:nvSpPr>
        <xdr:cNvPr id="282" name="テキスト ボックス 281"/>
        <xdr:cNvSpPr txBox="1"/>
      </xdr:nvSpPr>
      <xdr:spPr>
        <a:xfrm>
          <a:off x="5974080" y="620839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143510</xdr:rowOff>
    </xdr:from>
    <xdr:to xmlns:xdr="http://schemas.openxmlformats.org/drawingml/2006/spreadsheetDrawing">
      <xdr:col>59</xdr:col>
      <xdr:colOff>50800</xdr:colOff>
      <xdr:row>34</xdr:row>
      <xdr:rowOff>143510</xdr:rowOff>
    </xdr:to>
    <xdr:cxnSp macro="">
      <xdr:nvCxnSpPr>
        <xdr:cNvPr id="283" name="直線コネクタ 282"/>
        <xdr:cNvCxnSpPr/>
      </xdr:nvCxnSpPr>
      <xdr:spPr>
        <a:xfrm>
          <a:off x="6431280" y="5972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171450</xdr:rowOff>
    </xdr:from>
    <xdr:ext cx="466725" cy="264795"/>
    <xdr:sp macro="" textlink="">
      <xdr:nvSpPr>
        <xdr:cNvPr id="284" name="テキスト ボックス 283"/>
        <xdr:cNvSpPr txBox="1"/>
      </xdr:nvSpPr>
      <xdr:spPr>
        <a:xfrm>
          <a:off x="5974080" y="582930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104140</xdr:rowOff>
    </xdr:from>
    <xdr:to xmlns:xdr="http://schemas.openxmlformats.org/drawingml/2006/spreadsheetDrawing">
      <xdr:col>59</xdr:col>
      <xdr:colOff>50800</xdr:colOff>
      <xdr:row>32</xdr:row>
      <xdr:rowOff>104140</xdr:rowOff>
    </xdr:to>
    <xdr:cxnSp macro="">
      <xdr:nvCxnSpPr>
        <xdr:cNvPr id="285" name="直線コネクタ 284"/>
        <xdr:cNvCxnSpPr/>
      </xdr:nvCxnSpPr>
      <xdr:spPr>
        <a:xfrm>
          <a:off x="6431280" y="5590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133985</xdr:rowOff>
    </xdr:from>
    <xdr:ext cx="466725" cy="264795"/>
    <xdr:sp macro="" textlink="">
      <xdr:nvSpPr>
        <xdr:cNvPr id="286" name="テキスト ボックス 285"/>
        <xdr:cNvSpPr txBox="1"/>
      </xdr:nvSpPr>
      <xdr:spPr>
        <a:xfrm>
          <a:off x="5974080" y="544893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65405</xdr:rowOff>
    </xdr:from>
    <xdr:to xmlns:xdr="http://schemas.openxmlformats.org/drawingml/2006/spreadsheetDrawing">
      <xdr:col>59</xdr:col>
      <xdr:colOff>50800</xdr:colOff>
      <xdr:row>30</xdr:row>
      <xdr:rowOff>65405</xdr:rowOff>
    </xdr:to>
    <xdr:cxnSp macro="">
      <xdr:nvCxnSpPr>
        <xdr:cNvPr id="287" name="直線コネクタ 286"/>
        <xdr:cNvCxnSpPr/>
      </xdr:nvCxnSpPr>
      <xdr:spPr>
        <a:xfrm>
          <a:off x="6431280" y="5208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94615</xdr:rowOff>
    </xdr:from>
    <xdr:ext cx="466725" cy="264160"/>
    <xdr:sp macro="" textlink="">
      <xdr:nvSpPr>
        <xdr:cNvPr id="288" name="テキスト ボックス 287"/>
        <xdr:cNvSpPr txBox="1"/>
      </xdr:nvSpPr>
      <xdr:spPr>
        <a:xfrm>
          <a:off x="5974080" y="50666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9" name="直線コネクタ 288"/>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6725" cy="264160"/>
    <xdr:sp macro="" textlink="">
      <xdr:nvSpPr>
        <xdr:cNvPr id="290" name="テキスト ボックス 289"/>
        <xdr:cNvSpPr txBox="1"/>
      </xdr:nvSpPr>
      <xdr:spPr>
        <a:xfrm>
          <a:off x="5974080" y="468503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1"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45085</xdr:rowOff>
    </xdr:from>
    <xdr:to xmlns:xdr="http://schemas.openxmlformats.org/drawingml/2006/spreadsheetDrawing">
      <xdr:col>54</xdr:col>
      <xdr:colOff>185420</xdr:colOff>
      <xdr:row>39</xdr:row>
      <xdr:rowOff>45720</xdr:rowOff>
    </xdr:to>
    <xdr:cxnSp macro="">
      <xdr:nvCxnSpPr>
        <xdr:cNvPr id="292" name="直線コネクタ 291"/>
        <xdr:cNvCxnSpPr/>
      </xdr:nvCxnSpPr>
      <xdr:spPr>
        <a:xfrm flipV="1">
          <a:off x="10198100" y="5188585"/>
          <a:ext cx="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48895</xdr:rowOff>
    </xdr:from>
    <xdr:ext cx="248920" cy="264795"/>
    <xdr:sp macro="" textlink="">
      <xdr:nvSpPr>
        <xdr:cNvPr id="293" name="労働費最小値テキスト"/>
        <xdr:cNvSpPr txBox="1"/>
      </xdr:nvSpPr>
      <xdr:spPr>
        <a:xfrm>
          <a:off x="10248900" y="673544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45720</xdr:rowOff>
    </xdr:from>
    <xdr:to xmlns:xdr="http://schemas.openxmlformats.org/drawingml/2006/spreadsheetDrawing">
      <xdr:col>55</xdr:col>
      <xdr:colOff>88900</xdr:colOff>
      <xdr:row>39</xdr:row>
      <xdr:rowOff>45720</xdr:rowOff>
    </xdr:to>
    <xdr:cxnSp macro="">
      <xdr:nvCxnSpPr>
        <xdr:cNvPr id="294" name="直線コネクタ 293"/>
        <xdr:cNvCxnSpPr/>
      </xdr:nvCxnSpPr>
      <xdr:spPr>
        <a:xfrm>
          <a:off x="1011428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165100</xdr:rowOff>
    </xdr:from>
    <xdr:ext cx="469265" cy="264795"/>
    <xdr:sp macro="" textlink="">
      <xdr:nvSpPr>
        <xdr:cNvPr id="295" name="労働費最大値テキスト"/>
        <xdr:cNvSpPr txBox="1"/>
      </xdr:nvSpPr>
      <xdr:spPr>
        <a:xfrm>
          <a:off x="10248900" y="49657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45085</xdr:rowOff>
    </xdr:from>
    <xdr:to xmlns:xdr="http://schemas.openxmlformats.org/drawingml/2006/spreadsheetDrawing">
      <xdr:col>55</xdr:col>
      <xdr:colOff>88900</xdr:colOff>
      <xdr:row>30</xdr:row>
      <xdr:rowOff>45085</xdr:rowOff>
    </xdr:to>
    <xdr:cxnSp macro="">
      <xdr:nvCxnSpPr>
        <xdr:cNvPr id="296" name="直線コネクタ 295"/>
        <xdr:cNvCxnSpPr/>
      </xdr:nvCxnSpPr>
      <xdr:spPr>
        <a:xfrm>
          <a:off x="10114280" y="5188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5080</xdr:rowOff>
    </xdr:from>
    <xdr:to xmlns:xdr="http://schemas.openxmlformats.org/drawingml/2006/spreadsheetDrawing">
      <xdr:col>55</xdr:col>
      <xdr:colOff>0</xdr:colOff>
      <xdr:row>39</xdr:row>
      <xdr:rowOff>5080</xdr:rowOff>
    </xdr:to>
    <xdr:cxnSp macro="">
      <xdr:nvCxnSpPr>
        <xdr:cNvPr id="297" name="直線コネクタ 296"/>
        <xdr:cNvCxnSpPr/>
      </xdr:nvCxnSpPr>
      <xdr:spPr>
        <a:xfrm flipV="1">
          <a:off x="9385300" y="66916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76835</xdr:rowOff>
    </xdr:from>
    <xdr:ext cx="377825" cy="264795"/>
    <xdr:sp macro="" textlink="">
      <xdr:nvSpPr>
        <xdr:cNvPr id="298" name="労働費平均値テキスト"/>
        <xdr:cNvSpPr txBox="1"/>
      </xdr:nvSpPr>
      <xdr:spPr>
        <a:xfrm>
          <a:off x="10248900" y="6249035"/>
          <a:ext cx="37782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53340</xdr:rowOff>
    </xdr:from>
    <xdr:to xmlns:xdr="http://schemas.openxmlformats.org/drawingml/2006/spreadsheetDrawing">
      <xdr:col>55</xdr:col>
      <xdr:colOff>50800</xdr:colOff>
      <xdr:row>37</xdr:row>
      <xdr:rowOff>157480</xdr:rowOff>
    </xdr:to>
    <xdr:sp macro="" textlink="">
      <xdr:nvSpPr>
        <xdr:cNvPr id="299" name="フローチャート: 判断 298"/>
        <xdr:cNvSpPr/>
      </xdr:nvSpPr>
      <xdr:spPr>
        <a:xfrm>
          <a:off x="10152380" y="63969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5080</xdr:rowOff>
    </xdr:from>
    <xdr:to xmlns:xdr="http://schemas.openxmlformats.org/drawingml/2006/spreadsheetDrawing">
      <xdr:col>50</xdr:col>
      <xdr:colOff>114300</xdr:colOff>
      <xdr:row>39</xdr:row>
      <xdr:rowOff>6350</xdr:rowOff>
    </xdr:to>
    <xdr:cxnSp macro="">
      <xdr:nvCxnSpPr>
        <xdr:cNvPr id="300" name="直線コネクタ 299"/>
        <xdr:cNvCxnSpPr/>
      </xdr:nvCxnSpPr>
      <xdr:spPr>
        <a:xfrm flipV="1">
          <a:off x="8521700" y="669163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72390</xdr:rowOff>
    </xdr:from>
    <xdr:to xmlns:xdr="http://schemas.openxmlformats.org/drawingml/2006/spreadsheetDrawing">
      <xdr:col>50</xdr:col>
      <xdr:colOff>165100</xdr:colOff>
      <xdr:row>38</xdr:row>
      <xdr:rowOff>1270</xdr:rowOff>
    </xdr:to>
    <xdr:sp macro="" textlink="">
      <xdr:nvSpPr>
        <xdr:cNvPr id="301" name="フローチャート: 判断 300"/>
        <xdr:cNvSpPr/>
      </xdr:nvSpPr>
      <xdr:spPr>
        <a:xfrm>
          <a:off x="9334500" y="6416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18415</xdr:rowOff>
    </xdr:from>
    <xdr:ext cx="378460" cy="264160"/>
    <xdr:sp macro="" textlink="">
      <xdr:nvSpPr>
        <xdr:cNvPr id="302" name="テキスト ボックス 301"/>
        <xdr:cNvSpPr txBox="1"/>
      </xdr:nvSpPr>
      <xdr:spPr>
        <a:xfrm>
          <a:off x="9201150" y="619061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6350</xdr:rowOff>
    </xdr:from>
    <xdr:to xmlns:xdr="http://schemas.openxmlformats.org/drawingml/2006/spreadsheetDrawing">
      <xdr:col>45</xdr:col>
      <xdr:colOff>177800</xdr:colOff>
      <xdr:row>39</xdr:row>
      <xdr:rowOff>6350</xdr:rowOff>
    </xdr:to>
    <xdr:cxnSp macro="">
      <xdr:nvCxnSpPr>
        <xdr:cNvPr id="303" name="直線コネクタ 302"/>
        <xdr:cNvCxnSpPr/>
      </xdr:nvCxnSpPr>
      <xdr:spPr>
        <a:xfrm>
          <a:off x="7653020" y="66929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60960</xdr:rowOff>
    </xdr:from>
    <xdr:to xmlns:xdr="http://schemas.openxmlformats.org/drawingml/2006/spreadsheetDrawing">
      <xdr:col>46</xdr:col>
      <xdr:colOff>38100</xdr:colOff>
      <xdr:row>37</xdr:row>
      <xdr:rowOff>164465</xdr:rowOff>
    </xdr:to>
    <xdr:sp macro="" textlink="">
      <xdr:nvSpPr>
        <xdr:cNvPr id="304" name="フローチャート: 判断 303"/>
        <xdr:cNvSpPr/>
      </xdr:nvSpPr>
      <xdr:spPr>
        <a:xfrm>
          <a:off x="8470900" y="640461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6985</xdr:rowOff>
    </xdr:from>
    <xdr:ext cx="378460" cy="264795"/>
    <xdr:sp macro="" textlink="">
      <xdr:nvSpPr>
        <xdr:cNvPr id="305" name="テキスト ボックス 304"/>
        <xdr:cNvSpPr txBox="1"/>
      </xdr:nvSpPr>
      <xdr:spPr>
        <a:xfrm>
          <a:off x="8337550" y="617918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6350</xdr:rowOff>
    </xdr:from>
    <xdr:to xmlns:xdr="http://schemas.openxmlformats.org/drawingml/2006/spreadsheetDrawing">
      <xdr:col>41</xdr:col>
      <xdr:colOff>50800</xdr:colOff>
      <xdr:row>39</xdr:row>
      <xdr:rowOff>6350</xdr:rowOff>
    </xdr:to>
    <xdr:cxnSp macro="">
      <xdr:nvCxnSpPr>
        <xdr:cNvPr id="306" name="直線コネクタ 305"/>
        <xdr:cNvCxnSpPr/>
      </xdr:nvCxnSpPr>
      <xdr:spPr>
        <a:xfrm>
          <a:off x="6789420" y="6692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66675</xdr:rowOff>
    </xdr:from>
    <xdr:to xmlns:xdr="http://schemas.openxmlformats.org/drawingml/2006/spreadsheetDrawing">
      <xdr:col>41</xdr:col>
      <xdr:colOff>101600</xdr:colOff>
      <xdr:row>37</xdr:row>
      <xdr:rowOff>170815</xdr:rowOff>
    </xdr:to>
    <xdr:sp macro="" textlink="">
      <xdr:nvSpPr>
        <xdr:cNvPr id="307" name="フローチャート: 判断 306"/>
        <xdr:cNvSpPr/>
      </xdr:nvSpPr>
      <xdr:spPr>
        <a:xfrm>
          <a:off x="7602220" y="64103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12065</xdr:rowOff>
    </xdr:from>
    <xdr:ext cx="377825" cy="264160"/>
    <xdr:sp macro="" textlink="">
      <xdr:nvSpPr>
        <xdr:cNvPr id="308" name="テキスト ボックス 307"/>
        <xdr:cNvSpPr txBox="1"/>
      </xdr:nvSpPr>
      <xdr:spPr>
        <a:xfrm>
          <a:off x="7468870" y="6184265"/>
          <a:ext cx="377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69850</xdr:rowOff>
    </xdr:from>
    <xdr:to xmlns:xdr="http://schemas.openxmlformats.org/drawingml/2006/spreadsheetDrawing">
      <xdr:col>36</xdr:col>
      <xdr:colOff>165100</xdr:colOff>
      <xdr:row>37</xdr:row>
      <xdr:rowOff>171450</xdr:rowOff>
    </xdr:to>
    <xdr:sp macro="" textlink="">
      <xdr:nvSpPr>
        <xdr:cNvPr id="309" name="フローチャート: 判断 308"/>
        <xdr:cNvSpPr/>
      </xdr:nvSpPr>
      <xdr:spPr>
        <a:xfrm>
          <a:off x="673862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15240</xdr:rowOff>
    </xdr:from>
    <xdr:ext cx="378460" cy="264160"/>
    <xdr:sp macro="" textlink="">
      <xdr:nvSpPr>
        <xdr:cNvPr id="310" name="テキスト ボックス 309"/>
        <xdr:cNvSpPr txBox="1"/>
      </xdr:nvSpPr>
      <xdr:spPr>
        <a:xfrm>
          <a:off x="6605270" y="618744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1" name="テキスト ボックス 310"/>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2" name="テキスト ボックス 311"/>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3" name="テキスト ボックス 312"/>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14" name="テキスト ボックス 313"/>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5" name="テキスト ボックス 314"/>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128270</xdr:rowOff>
    </xdr:from>
    <xdr:to xmlns:xdr="http://schemas.openxmlformats.org/drawingml/2006/spreadsheetDrawing">
      <xdr:col>55</xdr:col>
      <xdr:colOff>50800</xdr:colOff>
      <xdr:row>39</xdr:row>
      <xdr:rowOff>57150</xdr:rowOff>
    </xdr:to>
    <xdr:sp macro="" textlink="">
      <xdr:nvSpPr>
        <xdr:cNvPr id="316" name="楕円 315"/>
        <xdr:cNvSpPr/>
      </xdr:nvSpPr>
      <xdr:spPr>
        <a:xfrm>
          <a:off x="10152380" y="66433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41910</xdr:rowOff>
    </xdr:from>
    <xdr:ext cx="377825" cy="264795"/>
    <xdr:sp macro="" textlink="">
      <xdr:nvSpPr>
        <xdr:cNvPr id="317" name="労働費該当値テキスト"/>
        <xdr:cNvSpPr txBox="1"/>
      </xdr:nvSpPr>
      <xdr:spPr>
        <a:xfrm>
          <a:off x="10248900" y="6557010"/>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128270</xdr:rowOff>
    </xdr:from>
    <xdr:to xmlns:xdr="http://schemas.openxmlformats.org/drawingml/2006/spreadsheetDrawing">
      <xdr:col>50</xdr:col>
      <xdr:colOff>165100</xdr:colOff>
      <xdr:row>39</xdr:row>
      <xdr:rowOff>57150</xdr:rowOff>
    </xdr:to>
    <xdr:sp macro="" textlink="">
      <xdr:nvSpPr>
        <xdr:cNvPr id="318" name="楕円 317"/>
        <xdr:cNvSpPr/>
      </xdr:nvSpPr>
      <xdr:spPr>
        <a:xfrm>
          <a:off x="9334500" y="6643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47625</xdr:rowOff>
    </xdr:from>
    <xdr:ext cx="378460" cy="264795"/>
    <xdr:sp macro="" textlink="">
      <xdr:nvSpPr>
        <xdr:cNvPr id="319" name="テキスト ボックス 318"/>
        <xdr:cNvSpPr txBox="1"/>
      </xdr:nvSpPr>
      <xdr:spPr>
        <a:xfrm>
          <a:off x="9201150" y="673417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128905</xdr:rowOff>
    </xdr:from>
    <xdr:to xmlns:xdr="http://schemas.openxmlformats.org/drawingml/2006/spreadsheetDrawing">
      <xdr:col>46</xdr:col>
      <xdr:colOff>38100</xdr:colOff>
      <xdr:row>39</xdr:row>
      <xdr:rowOff>57785</xdr:rowOff>
    </xdr:to>
    <xdr:sp macro="" textlink="">
      <xdr:nvSpPr>
        <xdr:cNvPr id="320" name="楕円 319"/>
        <xdr:cNvSpPr/>
      </xdr:nvSpPr>
      <xdr:spPr>
        <a:xfrm>
          <a:off x="8470900" y="66440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48260</xdr:rowOff>
    </xdr:from>
    <xdr:ext cx="378460" cy="264795"/>
    <xdr:sp macro="" textlink="">
      <xdr:nvSpPr>
        <xdr:cNvPr id="321" name="テキスト ボックス 320"/>
        <xdr:cNvSpPr txBox="1"/>
      </xdr:nvSpPr>
      <xdr:spPr>
        <a:xfrm>
          <a:off x="8337550" y="67348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128905</xdr:rowOff>
    </xdr:from>
    <xdr:to xmlns:xdr="http://schemas.openxmlformats.org/drawingml/2006/spreadsheetDrawing">
      <xdr:col>41</xdr:col>
      <xdr:colOff>101600</xdr:colOff>
      <xdr:row>39</xdr:row>
      <xdr:rowOff>57785</xdr:rowOff>
    </xdr:to>
    <xdr:sp macro="" textlink="">
      <xdr:nvSpPr>
        <xdr:cNvPr id="322" name="楕円 321"/>
        <xdr:cNvSpPr/>
      </xdr:nvSpPr>
      <xdr:spPr>
        <a:xfrm>
          <a:off x="7602220" y="6644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48260</xdr:rowOff>
    </xdr:from>
    <xdr:ext cx="377825" cy="264795"/>
    <xdr:sp macro="" textlink="">
      <xdr:nvSpPr>
        <xdr:cNvPr id="323" name="テキスト ボックス 322"/>
        <xdr:cNvSpPr txBox="1"/>
      </xdr:nvSpPr>
      <xdr:spPr>
        <a:xfrm>
          <a:off x="7468870" y="6734810"/>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128905</xdr:rowOff>
    </xdr:from>
    <xdr:to xmlns:xdr="http://schemas.openxmlformats.org/drawingml/2006/spreadsheetDrawing">
      <xdr:col>36</xdr:col>
      <xdr:colOff>165100</xdr:colOff>
      <xdr:row>39</xdr:row>
      <xdr:rowOff>57785</xdr:rowOff>
    </xdr:to>
    <xdr:sp macro="" textlink="">
      <xdr:nvSpPr>
        <xdr:cNvPr id="324" name="楕円 323"/>
        <xdr:cNvSpPr/>
      </xdr:nvSpPr>
      <xdr:spPr>
        <a:xfrm>
          <a:off x="6738620" y="6644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48260</xdr:rowOff>
    </xdr:from>
    <xdr:ext cx="378460" cy="264795"/>
    <xdr:sp macro="" textlink="">
      <xdr:nvSpPr>
        <xdr:cNvPr id="325" name="テキスト ボックス 324"/>
        <xdr:cNvSpPr txBox="1"/>
      </xdr:nvSpPr>
      <xdr:spPr>
        <a:xfrm>
          <a:off x="6605270" y="67348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6" name="正方形/長方形 325"/>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7" name="正方形/長方形 326"/>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9" name="正方形/長方形 328"/>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1" name="正方形/長方形 330"/>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3" name="正方形/長方形 332"/>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9250" cy="230505"/>
    <xdr:sp macro="" textlink="">
      <xdr:nvSpPr>
        <xdr:cNvPr id="334" name="テキスト ボックス 333"/>
        <xdr:cNvSpPr txBox="1"/>
      </xdr:nvSpPr>
      <xdr:spPr>
        <a:xfrm>
          <a:off x="639318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5" name="直線コネクタ 334"/>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36" name="直線コネクタ 335"/>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8285" cy="264160"/>
    <xdr:sp macro="" textlink="">
      <xdr:nvSpPr>
        <xdr:cNvPr id="337" name="テキスト ボックス 336"/>
        <xdr:cNvSpPr txBox="1"/>
      </xdr:nvSpPr>
      <xdr:spPr>
        <a:xfrm>
          <a:off x="6187440" y="10019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8" name="直線コネクタ 337"/>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30860" cy="264160"/>
    <xdr:sp macro="" textlink="">
      <xdr:nvSpPr>
        <xdr:cNvPr id="339" name="テキスト ボックス 338"/>
        <xdr:cNvSpPr txBox="1"/>
      </xdr:nvSpPr>
      <xdr:spPr>
        <a:xfrm>
          <a:off x="5915025" y="9637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40" name="直線コネクタ 339"/>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30860" cy="264795"/>
    <xdr:sp macro="" textlink="">
      <xdr:nvSpPr>
        <xdr:cNvPr id="341" name="テキスト ボックス 340"/>
        <xdr:cNvSpPr txBox="1"/>
      </xdr:nvSpPr>
      <xdr:spPr>
        <a:xfrm>
          <a:off x="5915025" y="9258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42" name="直線コネクタ 341"/>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133985</xdr:rowOff>
    </xdr:from>
    <xdr:ext cx="530860" cy="264795"/>
    <xdr:sp macro="" textlink="">
      <xdr:nvSpPr>
        <xdr:cNvPr id="343" name="テキスト ボックス 342"/>
        <xdr:cNvSpPr txBox="1"/>
      </xdr:nvSpPr>
      <xdr:spPr>
        <a:xfrm>
          <a:off x="5915025" y="88779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44" name="直線コネクタ 343"/>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94615</xdr:rowOff>
    </xdr:from>
    <xdr:ext cx="530860" cy="264160"/>
    <xdr:sp macro="" textlink="">
      <xdr:nvSpPr>
        <xdr:cNvPr id="345" name="テキスト ボックス 344"/>
        <xdr:cNvSpPr txBox="1"/>
      </xdr:nvSpPr>
      <xdr:spPr>
        <a:xfrm>
          <a:off x="5915025" y="8495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6" name="直線コネクタ 345"/>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4160"/>
    <xdr:sp macro="" textlink="">
      <xdr:nvSpPr>
        <xdr:cNvPr id="347" name="テキスト ボックス 346"/>
        <xdr:cNvSpPr txBox="1"/>
      </xdr:nvSpPr>
      <xdr:spPr>
        <a:xfrm>
          <a:off x="585089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8"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7620</xdr:rowOff>
    </xdr:from>
    <xdr:to xmlns:xdr="http://schemas.openxmlformats.org/drawingml/2006/spreadsheetDrawing">
      <xdr:col>54</xdr:col>
      <xdr:colOff>185420</xdr:colOff>
      <xdr:row>59</xdr:row>
      <xdr:rowOff>0</xdr:rowOff>
    </xdr:to>
    <xdr:cxnSp macro="">
      <xdr:nvCxnSpPr>
        <xdr:cNvPr id="349" name="直線コネクタ 348"/>
        <xdr:cNvCxnSpPr/>
      </xdr:nvCxnSpPr>
      <xdr:spPr>
        <a:xfrm flipV="1">
          <a:off x="10198100" y="875157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3810</xdr:rowOff>
    </xdr:from>
    <xdr:ext cx="469265" cy="265430"/>
    <xdr:sp macro="" textlink="">
      <xdr:nvSpPr>
        <xdr:cNvPr id="350" name="農林水産業費最小値テキスト"/>
        <xdr:cNvSpPr txBox="1"/>
      </xdr:nvSpPr>
      <xdr:spPr>
        <a:xfrm>
          <a:off x="10248900" y="1011936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0</xdr:rowOff>
    </xdr:from>
    <xdr:to xmlns:xdr="http://schemas.openxmlformats.org/drawingml/2006/spreadsheetDrawing">
      <xdr:col>55</xdr:col>
      <xdr:colOff>88900</xdr:colOff>
      <xdr:row>59</xdr:row>
      <xdr:rowOff>0</xdr:rowOff>
    </xdr:to>
    <xdr:cxnSp macro="">
      <xdr:nvCxnSpPr>
        <xdr:cNvPr id="351" name="直線コネクタ 350"/>
        <xdr:cNvCxnSpPr/>
      </xdr:nvCxnSpPr>
      <xdr:spPr>
        <a:xfrm>
          <a:off x="10114280" y="10115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127635</xdr:rowOff>
    </xdr:from>
    <xdr:ext cx="534035" cy="264160"/>
    <xdr:sp macro="" textlink="">
      <xdr:nvSpPr>
        <xdr:cNvPr id="352" name="農林水産業費最大値テキスト"/>
        <xdr:cNvSpPr txBox="1"/>
      </xdr:nvSpPr>
      <xdr:spPr>
        <a:xfrm>
          <a:off x="10248900" y="852868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7620</xdr:rowOff>
    </xdr:from>
    <xdr:to xmlns:xdr="http://schemas.openxmlformats.org/drawingml/2006/spreadsheetDrawing">
      <xdr:col>55</xdr:col>
      <xdr:colOff>88900</xdr:colOff>
      <xdr:row>51</xdr:row>
      <xdr:rowOff>7620</xdr:rowOff>
    </xdr:to>
    <xdr:cxnSp macro="">
      <xdr:nvCxnSpPr>
        <xdr:cNvPr id="353" name="直線コネクタ 352"/>
        <xdr:cNvCxnSpPr/>
      </xdr:nvCxnSpPr>
      <xdr:spPr>
        <a:xfrm>
          <a:off x="10114280" y="8751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128270</xdr:rowOff>
    </xdr:from>
    <xdr:to xmlns:xdr="http://schemas.openxmlformats.org/drawingml/2006/spreadsheetDrawing">
      <xdr:col>55</xdr:col>
      <xdr:colOff>0</xdr:colOff>
      <xdr:row>58</xdr:row>
      <xdr:rowOff>19050</xdr:rowOff>
    </xdr:to>
    <xdr:cxnSp macro="">
      <xdr:nvCxnSpPr>
        <xdr:cNvPr id="354" name="直線コネクタ 353"/>
        <xdr:cNvCxnSpPr/>
      </xdr:nvCxnSpPr>
      <xdr:spPr>
        <a:xfrm flipV="1">
          <a:off x="9385300" y="9900920"/>
          <a:ext cx="8128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20955</xdr:rowOff>
    </xdr:from>
    <xdr:ext cx="534035" cy="264795"/>
    <xdr:sp macro="" textlink="">
      <xdr:nvSpPr>
        <xdr:cNvPr id="355" name="農林水産業費平均値テキスト"/>
        <xdr:cNvSpPr txBox="1"/>
      </xdr:nvSpPr>
      <xdr:spPr>
        <a:xfrm>
          <a:off x="10248900" y="962215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171450</xdr:rowOff>
    </xdr:from>
    <xdr:to xmlns:xdr="http://schemas.openxmlformats.org/drawingml/2006/spreadsheetDrawing">
      <xdr:col>55</xdr:col>
      <xdr:colOff>50800</xdr:colOff>
      <xdr:row>57</xdr:row>
      <xdr:rowOff>101600</xdr:rowOff>
    </xdr:to>
    <xdr:sp macro="" textlink="">
      <xdr:nvSpPr>
        <xdr:cNvPr id="356" name="フローチャート: 判断 355"/>
        <xdr:cNvSpPr/>
      </xdr:nvSpPr>
      <xdr:spPr>
        <a:xfrm>
          <a:off x="10152380" y="97726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19050</xdr:rowOff>
    </xdr:from>
    <xdr:to xmlns:xdr="http://schemas.openxmlformats.org/drawingml/2006/spreadsheetDrawing">
      <xdr:col>50</xdr:col>
      <xdr:colOff>114300</xdr:colOff>
      <xdr:row>58</xdr:row>
      <xdr:rowOff>40640</xdr:rowOff>
    </xdr:to>
    <xdr:cxnSp macro="">
      <xdr:nvCxnSpPr>
        <xdr:cNvPr id="357" name="直線コネクタ 356"/>
        <xdr:cNvCxnSpPr/>
      </xdr:nvCxnSpPr>
      <xdr:spPr>
        <a:xfrm flipV="1">
          <a:off x="8521700" y="996315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148590</xdr:rowOff>
    </xdr:from>
    <xdr:to xmlns:xdr="http://schemas.openxmlformats.org/drawingml/2006/spreadsheetDrawing">
      <xdr:col>50</xdr:col>
      <xdr:colOff>165100</xdr:colOff>
      <xdr:row>57</xdr:row>
      <xdr:rowOff>77470</xdr:rowOff>
    </xdr:to>
    <xdr:sp macro="" textlink="">
      <xdr:nvSpPr>
        <xdr:cNvPr id="358" name="フローチャート: 判断 357"/>
        <xdr:cNvSpPr/>
      </xdr:nvSpPr>
      <xdr:spPr>
        <a:xfrm>
          <a:off x="9334500" y="9749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93980</xdr:rowOff>
    </xdr:from>
    <xdr:ext cx="534670" cy="264160"/>
    <xdr:sp macro="" textlink="">
      <xdr:nvSpPr>
        <xdr:cNvPr id="359" name="テキスト ボックス 358"/>
        <xdr:cNvSpPr txBox="1"/>
      </xdr:nvSpPr>
      <xdr:spPr>
        <a:xfrm>
          <a:off x="9123045" y="952373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99060</xdr:rowOff>
    </xdr:from>
    <xdr:to xmlns:xdr="http://schemas.openxmlformats.org/drawingml/2006/spreadsheetDrawing">
      <xdr:col>45</xdr:col>
      <xdr:colOff>177800</xdr:colOff>
      <xdr:row>58</xdr:row>
      <xdr:rowOff>40640</xdr:rowOff>
    </xdr:to>
    <xdr:cxnSp macro="">
      <xdr:nvCxnSpPr>
        <xdr:cNvPr id="360" name="直線コネクタ 359"/>
        <xdr:cNvCxnSpPr/>
      </xdr:nvCxnSpPr>
      <xdr:spPr>
        <a:xfrm>
          <a:off x="7653020" y="9871710"/>
          <a:ext cx="86868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159385</xdr:rowOff>
    </xdr:from>
    <xdr:to xmlns:xdr="http://schemas.openxmlformats.org/drawingml/2006/spreadsheetDrawing">
      <xdr:col>46</xdr:col>
      <xdr:colOff>38100</xdr:colOff>
      <xdr:row>57</xdr:row>
      <xdr:rowOff>87630</xdr:rowOff>
    </xdr:to>
    <xdr:sp macro="" textlink="">
      <xdr:nvSpPr>
        <xdr:cNvPr id="361" name="フローチャート: 判断 360"/>
        <xdr:cNvSpPr/>
      </xdr:nvSpPr>
      <xdr:spPr>
        <a:xfrm>
          <a:off x="8470900" y="97605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104775</xdr:rowOff>
    </xdr:from>
    <xdr:ext cx="534035" cy="264795"/>
    <xdr:sp macro="" textlink="">
      <xdr:nvSpPr>
        <xdr:cNvPr id="362" name="テキスト ボックス 361"/>
        <xdr:cNvSpPr txBox="1"/>
      </xdr:nvSpPr>
      <xdr:spPr>
        <a:xfrm>
          <a:off x="8259445" y="95345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99060</xdr:rowOff>
    </xdr:from>
    <xdr:to xmlns:xdr="http://schemas.openxmlformats.org/drawingml/2006/spreadsheetDrawing">
      <xdr:col>41</xdr:col>
      <xdr:colOff>50800</xdr:colOff>
      <xdr:row>58</xdr:row>
      <xdr:rowOff>88900</xdr:rowOff>
    </xdr:to>
    <xdr:cxnSp macro="">
      <xdr:nvCxnSpPr>
        <xdr:cNvPr id="363" name="直線コネクタ 362"/>
        <xdr:cNvCxnSpPr/>
      </xdr:nvCxnSpPr>
      <xdr:spPr>
        <a:xfrm flipV="1">
          <a:off x="6789420" y="9871710"/>
          <a:ext cx="8636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162560</xdr:rowOff>
    </xdr:from>
    <xdr:to xmlns:xdr="http://schemas.openxmlformats.org/drawingml/2006/spreadsheetDrawing">
      <xdr:col>41</xdr:col>
      <xdr:colOff>101600</xdr:colOff>
      <xdr:row>57</xdr:row>
      <xdr:rowOff>91440</xdr:rowOff>
    </xdr:to>
    <xdr:sp macro="" textlink="">
      <xdr:nvSpPr>
        <xdr:cNvPr id="364" name="フローチャート: 判断 363"/>
        <xdr:cNvSpPr/>
      </xdr:nvSpPr>
      <xdr:spPr>
        <a:xfrm>
          <a:off x="7602220" y="9763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107950</xdr:rowOff>
    </xdr:from>
    <xdr:ext cx="534035" cy="264795"/>
    <xdr:sp macro="" textlink="">
      <xdr:nvSpPr>
        <xdr:cNvPr id="365" name="テキスト ボックス 364"/>
        <xdr:cNvSpPr txBox="1"/>
      </xdr:nvSpPr>
      <xdr:spPr>
        <a:xfrm>
          <a:off x="7395845" y="95377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24765</xdr:rowOff>
    </xdr:from>
    <xdr:to xmlns:xdr="http://schemas.openxmlformats.org/drawingml/2006/spreadsheetDrawing">
      <xdr:col>36</xdr:col>
      <xdr:colOff>165100</xdr:colOff>
      <xdr:row>57</xdr:row>
      <xdr:rowOff>128270</xdr:rowOff>
    </xdr:to>
    <xdr:sp macro="" textlink="">
      <xdr:nvSpPr>
        <xdr:cNvPr id="366" name="フローチャート: 判断 365"/>
        <xdr:cNvSpPr/>
      </xdr:nvSpPr>
      <xdr:spPr>
        <a:xfrm>
          <a:off x="6738620" y="97974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145415</xdr:rowOff>
    </xdr:from>
    <xdr:ext cx="534670" cy="264160"/>
    <xdr:sp macro="" textlink="">
      <xdr:nvSpPr>
        <xdr:cNvPr id="367" name="テキスト ボックス 366"/>
        <xdr:cNvSpPr txBox="1"/>
      </xdr:nvSpPr>
      <xdr:spPr>
        <a:xfrm>
          <a:off x="6527165" y="95751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8" name="テキスト ボックス 367"/>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9" name="テキスト ボックス 368"/>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0" name="テキスト ボックス 369"/>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71" name="テキスト ボックス 370"/>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2" name="テキスト ボックス 371"/>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76835</xdr:rowOff>
    </xdr:from>
    <xdr:to xmlns:xdr="http://schemas.openxmlformats.org/drawingml/2006/spreadsheetDrawing">
      <xdr:col>55</xdr:col>
      <xdr:colOff>50800</xdr:colOff>
      <xdr:row>58</xdr:row>
      <xdr:rowOff>5080</xdr:rowOff>
    </xdr:to>
    <xdr:sp macro="" textlink="">
      <xdr:nvSpPr>
        <xdr:cNvPr id="373" name="楕円 372"/>
        <xdr:cNvSpPr/>
      </xdr:nvSpPr>
      <xdr:spPr>
        <a:xfrm>
          <a:off x="10152380" y="98494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54610</xdr:rowOff>
    </xdr:from>
    <xdr:ext cx="534035" cy="264160"/>
    <xdr:sp macro="" textlink="">
      <xdr:nvSpPr>
        <xdr:cNvPr id="374" name="農林水産業費該当値テキスト"/>
        <xdr:cNvSpPr txBox="1"/>
      </xdr:nvSpPr>
      <xdr:spPr>
        <a:xfrm>
          <a:off x="10248900" y="982726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142240</xdr:rowOff>
    </xdr:from>
    <xdr:to xmlns:xdr="http://schemas.openxmlformats.org/drawingml/2006/spreadsheetDrawing">
      <xdr:col>50</xdr:col>
      <xdr:colOff>165100</xdr:colOff>
      <xdr:row>58</xdr:row>
      <xdr:rowOff>70485</xdr:rowOff>
    </xdr:to>
    <xdr:sp macro="" textlink="">
      <xdr:nvSpPr>
        <xdr:cNvPr id="375" name="楕円 374"/>
        <xdr:cNvSpPr/>
      </xdr:nvSpPr>
      <xdr:spPr>
        <a:xfrm>
          <a:off x="9334500" y="9914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61595</xdr:rowOff>
    </xdr:from>
    <xdr:ext cx="534670" cy="265430"/>
    <xdr:sp macro="" textlink="">
      <xdr:nvSpPr>
        <xdr:cNvPr id="376" name="テキスト ボックス 375"/>
        <xdr:cNvSpPr txBox="1"/>
      </xdr:nvSpPr>
      <xdr:spPr>
        <a:xfrm>
          <a:off x="9123045" y="100056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163195</xdr:rowOff>
    </xdr:from>
    <xdr:to xmlns:xdr="http://schemas.openxmlformats.org/drawingml/2006/spreadsheetDrawing">
      <xdr:col>46</xdr:col>
      <xdr:colOff>38100</xdr:colOff>
      <xdr:row>58</xdr:row>
      <xdr:rowOff>92075</xdr:rowOff>
    </xdr:to>
    <xdr:sp macro="" textlink="">
      <xdr:nvSpPr>
        <xdr:cNvPr id="377" name="楕円 376"/>
        <xdr:cNvSpPr/>
      </xdr:nvSpPr>
      <xdr:spPr>
        <a:xfrm>
          <a:off x="8470900" y="99358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83185</xdr:rowOff>
    </xdr:from>
    <xdr:ext cx="469900" cy="264795"/>
    <xdr:sp macro="" textlink="">
      <xdr:nvSpPr>
        <xdr:cNvPr id="378" name="テキスト ボックス 377"/>
        <xdr:cNvSpPr txBox="1"/>
      </xdr:nvSpPr>
      <xdr:spPr>
        <a:xfrm>
          <a:off x="8291830" y="100272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46990</xdr:rowOff>
    </xdr:from>
    <xdr:to xmlns:xdr="http://schemas.openxmlformats.org/drawingml/2006/spreadsheetDrawing">
      <xdr:col>41</xdr:col>
      <xdr:colOff>101600</xdr:colOff>
      <xdr:row>57</xdr:row>
      <xdr:rowOff>150495</xdr:rowOff>
    </xdr:to>
    <xdr:sp macro="" textlink="">
      <xdr:nvSpPr>
        <xdr:cNvPr id="379" name="楕円 378"/>
        <xdr:cNvSpPr/>
      </xdr:nvSpPr>
      <xdr:spPr>
        <a:xfrm>
          <a:off x="7602220" y="9819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141605</xdr:rowOff>
    </xdr:from>
    <xdr:ext cx="534035" cy="265430"/>
    <xdr:sp macro="" textlink="">
      <xdr:nvSpPr>
        <xdr:cNvPr id="380" name="テキスト ボックス 379"/>
        <xdr:cNvSpPr txBox="1"/>
      </xdr:nvSpPr>
      <xdr:spPr>
        <a:xfrm>
          <a:off x="7395845" y="991425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36830</xdr:rowOff>
    </xdr:from>
    <xdr:to xmlns:xdr="http://schemas.openxmlformats.org/drawingml/2006/spreadsheetDrawing">
      <xdr:col>36</xdr:col>
      <xdr:colOff>165100</xdr:colOff>
      <xdr:row>58</xdr:row>
      <xdr:rowOff>140970</xdr:rowOff>
    </xdr:to>
    <xdr:sp macro="" textlink="">
      <xdr:nvSpPr>
        <xdr:cNvPr id="381" name="楕円 380"/>
        <xdr:cNvSpPr/>
      </xdr:nvSpPr>
      <xdr:spPr>
        <a:xfrm>
          <a:off x="6738620" y="99809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132080</xdr:rowOff>
    </xdr:from>
    <xdr:ext cx="469265" cy="264160"/>
    <xdr:sp macro="" textlink="">
      <xdr:nvSpPr>
        <xdr:cNvPr id="382" name="テキスト ボックス 381"/>
        <xdr:cNvSpPr txBox="1"/>
      </xdr:nvSpPr>
      <xdr:spPr>
        <a:xfrm>
          <a:off x="6559550" y="1007618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3" name="正方形/長方形 382"/>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4" name="正方形/長方形 383"/>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6" name="正方形/長方形 385"/>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8" name="正方形/長方形 387"/>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0" name="正方形/長方形 389"/>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91" name="テキスト ボックス 390"/>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2" name="直線コネクタ 391"/>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93" name="直線コネクタ 392"/>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285" cy="264795"/>
    <xdr:sp macro="" textlink="">
      <xdr:nvSpPr>
        <xdr:cNvPr id="394" name="テキスト ボックス 393"/>
        <xdr:cNvSpPr txBox="1"/>
      </xdr:nvSpPr>
      <xdr:spPr>
        <a:xfrm>
          <a:off x="6187440" y="133731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5" name="直線コネクタ 394"/>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30860" cy="264160"/>
    <xdr:sp macro="" textlink="">
      <xdr:nvSpPr>
        <xdr:cNvPr id="396" name="テキスト ボックス 395"/>
        <xdr:cNvSpPr txBox="1"/>
      </xdr:nvSpPr>
      <xdr:spPr>
        <a:xfrm>
          <a:off x="5915025" y="129146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7" name="直線コネクタ 396"/>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30860" cy="264795"/>
    <xdr:sp macro="" textlink="">
      <xdr:nvSpPr>
        <xdr:cNvPr id="398" name="テキスト ボックス 397"/>
        <xdr:cNvSpPr txBox="1"/>
      </xdr:nvSpPr>
      <xdr:spPr>
        <a:xfrm>
          <a:off x="5915025" y="124587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9" name="直線コネクタ 398"/>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30860" cy="264795"/>
    <xdr:sp macro="" textlink="">
      <xdr:nvSpPr>
        <xdr:cNvPr id="400" name="テキスト ボックス 399"/>
        <xdr:cNvSpPr txBox="1"/>
      </xdr:nvSpPr>
      <xdr:spPr>
        <a:xfrm>
          <a:off x="5915025" y="120015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1" name="直線コネクタ 400"/>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30860" cy="264160"/>
    <xdr:sp macro="" textlink="">
      <xdr:nvSpPr>
        <xdr:cNvPr id="402" name="テキスト ボックス 401"/>
        <xdr:cNvSpPr txBox="1"/>
      </xdr:nvSpPr>
      <xdr:spPr>
        <a:xfrm>
          <a:off x="5915025" y="11543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3"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93345</xdr:rowOff>
    </xdr:from>
    <xdr:to xmlns:xdr="http://schemas.openxmlformats.org/drawingml/2006/spreadsheetDrawing">
      <xdr:col>54</xdr:col>
      <xdr:colOff>185420</xdr:colOff>
      <xdr:row>78</xdr:row>
      <xdr:rowOff>129540</xdr:rowOff>
    </xdr:to>
    <xdr:cxnSp macro="">
      <xdr:nvCxnSpPr>
        <xdr:cNvPr id="404" name="直線コネクタ 403"/>
        <xdr:cNvCxnSpPr/>
      </xdr:nvCxnSpPr>
      <xdr:spPr>
        <a:xfrm flipV="1">
          <a:off x="10198100" y="12266295"/>
          <a:ext cx="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133985</xdr:rowOff>
    </xdr:from>
    <xdr:ext cx="377825" cy="264795"/>
    <xdr:sp macro="" textlink="">
      <xdr:nvSpPr>
        <xdr:cNvPr id="405" name="商工費最小値テキスト"/>
        <xdr:cNvSpPr txBox="1"/>
      </xdr:nvSpPr>
      <xdr:spPr>
        <a:xfrm>
          <a:off x="10248900" y="13507085"/>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406" name="直線コネクタ 405"/>
        <xdr:cNvCxnSpPr/>
      </xdr:nvCxnSpPr>
      <xdr:spPr>
        <a:xfrm>
          <a:off x="10114280" y="13502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38735</xdr:rowOff>
    </xdr:from>
    <xdr:ext cx="534035" cy="265430"/>
    <xdr:sp macro="" textlink="">
      <xdr:nvSpPr>
        <xdr:cNvPr id="407" name="商工費最大値テキスト"/>
        <xdr:cNvSpPr txBox="1"/>
      </xdr:nvSpPr>
      <xdr:spPr>
        <a:xfrm>
          <a:off x="10248900" y="1204023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93345</xdr:rowOff>
    </xdr:from>
    <xdr:to xmlns:xdr="http://schemas.openxmlformats.org/drawingml/2006/spreadsheetDrawing">
      <xdr:col>55</xdr:col>
      <xdr:colOff>88900</xdr:colOff>
      <xdr:row>71</xdr:row>
      <xdr:rowOff>93345</xdr:rowOff>
    </xdr:to>
    <xdr:cxnSp macro="">
      <xdr:nvCxnSpPr>
        <xdr:cNvPr id="408" name="直線コネクタ 407"/>
        <xdr:cNvCxnSpPr/>
      </xdr:nvCxnSpPr>
      <xdr:spPr>
        <a:xfrm>
          <a:off x="10114280" y="12266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15240</xdr:rowOff>
    </xdr:from>
    <xdr:to xmlns:xdr="http://schemas.openxmlformats.org/drawingml/2006/spreadsheetDrawing">
      <xdr:col>55</xdr:col>
      <xdr:colOff>0</xdr:colOff>
      <xdr:row>78</xdr:row>
      <xdr:rowOff>66040</xdr:rowOff>
    </xdr:to>
    <xdr:cxnSp macro="">
      <xdr:nvCxnSpPr>
        <xdr:cNvPr id="409" name="直線コネクタ 408"/>
        <xdr:cNvCxnSpPr/>
      </xdr:nvCxnSpPr>
      <xdr:spPr>
        <a:xfrm>
          <a:off x="9385300" y="13388340"/>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139065</xdr:rowOff>
    </xdr:from>
    <xdr:ext cx="534035" cy="264795"/>
    <xdr:sp macro="" textlink="">
      <xdr:nvSpPr>
        <xdr:cNvPr id="410" name="商工費平均値テキスト"/>
        <xdr:cNvSpPr txBox="1"/>
      </xdr:nvSpPr>
      <xdr:spPr>
        <a:xfrm>
          <a:off x="10248900" y="1299781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114935</xdr:rowOff>
    </xdr:from>
    <xdr:to xmlns:xdr="http://schemas.openxmlformats.org/drawingml/2006/spreadsheetDrawing">
      <xdr:col>55</xdr:col>
      <xdr:colOff>50800</xdr:colOff>
      <xdr:row>77</xdr:row>
      <xdr:rowOff>43815</xdr:rowOff>
    </xdr:to>
    <xdr:sp macro="" textlink="">
      <xdr:nvSpPr>
        <xdr:cNvPr id="411" name="フローチャート: 判断 410"/>
        <xdr:cNvSpPr/>
      </xdr:nvSpPr>
      <xdr:spPr>
        <a:xfrm>
          <a:off x="10152380" y="131451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15240</xdr:rowOff>
    </xdr:from>
    <xdr:to xmlns:xdr="http://schemas.openxmlformats.org/drawingml/2006/spreadsheetDrawing">
      <xdr:col>50</xdr:col>
      <xdr:colOff>114300</xdr:colOff>
      <xdr:row>78</xdr:row>
      <xdr:rowOff>22860</xdr:rowOff>
    </xdr:to>
    <xdr:cxnSp macro="">
      <xdr:nvCxnSpPr>
        <xdr:cNvPr id="412" name="直線コネクタ 411"/>
        <xdr:cNvCxnSpPr/>
      </xdr:nvCxnSpPr>
      <xdr:spPr>
        <a:xfrm flipV="1">
          <a:off x="8521700" y="1338834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69215</xdr:rowOff>
    </xdr:from>
    <xdr:to xmlns:xdr="http://schemas.openxmlformats.org/drawingml/2006/spreadsheetDrawing">
      <xdr:col>50</xdr:col>
      <xdr:colOff>165100</xdr:colOff>
      <xdr:row>76</xdr:row>
      <xdr:rowOff>171450</xdr:rowOff>
    </xdr:to>
    <xdr:sp macro="" textlink="">
      <xdr:nvSpPr>
        <xdr:cNvPr id="413" name="フローチャート: 判断 412"/>
        <xdr:cNvSpPr/>
      </xdr:nvSpPr>
      <xdr:spPr>
        <a:xfrm>
          <a:off x="9334500" y="13099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xdr:rowOff>
    </xdr:from>
    <xdr:ext cx="534670" cy="264160"/>
    <xdr:sp macro="" textlink="">
      <xdr:nvSpPr>
        <xdr:cNvPr id="414" name="テキスト ボックス 413"/>
        <xdr:cNvSpPr txBox="1"/>
      </xdr:nvSpPr>
      <xdr:spPr>
        <a:xfrm>
          <a:off x="9123045" y="128733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4445</xdr:rowOff>
    </xdr:from>
    <xdr:to xmlns:xdr="http://schemas.openxmlformats.org/drawingml/2006/spreadsheetDrawing">
      <xdr:col>45</xdr:col>
      <xdr:colOff>177800</xdr:colOff>
      <xdr:row>78</xdr:row>
      <xdr:rowOff>22860</xdr:rowOff>
    </xdr:to>
    <xdr:cxnSp macro="">
      <xdr:nvCxnSpPr>
        <xdr:cNvPr id="415" name="直線コネクタ 414"/>
        <xdr:cNvCxnSpPr/>
      </xdr:nvCxnSpPr>
      <xdr:spPr>
        <a:xfrm>
          <a:off x="7653020" y="13377545"/>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92075</xdr:rowOff>
    </xdr:from>
    <xdr:to xmlns:xdr="http://schemas.openxmlformats.org/drawingml/2006/spreadsheetDrawing">
      <xdr:col>46</xdr:col>
      <xdr:colOff>38100</xdr:colOff>
      <xdr:row>77</xdr:row>
      <xdr:rowOff>20955</xdr:rowOff>
    </xdr:to>
    <xdr:sp macro="" textlink="">
      <xdr:nvSpPr>
        <xdr:cNvPr id="416" name="フローチャート: 判断 415"/>
        <xdr:cNvSpPr/>
      </xdr:nvSpPr>
      <xdr:spPr>
        <a:xfrm>
          <a:off x="8470900" y="131222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37465</xdr:rowOff>
    </xdr:from>
    <xdr:ext cx="534035" cy="264160"/>
    <xdr:sp macro="" textlink="">
      <xdr:nvSpPr>
        <xdr:cNvPr id="417" name="テキスト ボックス 416"/>
        <xdr:cNvSpPr txBox="1"/>
      </xdr:nvSpPr>
      <xdr:spPr>
        <a:xfrm>
          <a:off x="8259445" y="1289621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102870</xdr:rowOff>
    </xdr:from>
    <xdr:to xmlns:xdr="http://schemas.openxmlformats.org/drawingml/2006/spreadsheetDrawing">
      <xdr:col>41</xdr:col>
      <xdr:colOff>50800</xdr:colOff>
      <xdr:row>78</xdr:row>
      <xdr:rowOff>4445</xdr:rowOff>
    </xdr:to>
    <xdr:cxnSp macro="">
      <xdr:nvCxnSpPr>
        <xdr:cNvPr id="418" name="直線コネクタ 417"/>
        <xdr:cNvCxnSpPr/>
      </xdr:nvCxnSpPr>
      <xdr:spPr>
        <a:xfrm>
          <a:off x="6789420" y="13304520"/>
          <a:ext cx="8636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132080</xdr:rowOff>
    </xdr:from>
    <xdr:to xmlns:xdr="http://schemas.openxmlformats.org/drawingml/2006/spreadsheetDrawing">
      <xdr:col>41</xdr:col>
      <xdr:colOff>101600</xdr:colOff>
      <xdr:row>77</xdr:row>
      <xdr:rowOff>60325</xdr:rowOff>
    </xdr:to>
    <xdr:sp macro="" textlink="">
      <xdr:nvSpPr>
        <xdr:cNvPr id="419" name="フローチャート: 判断 418"/>
        <xdr:cNvSpPr/>
      </xdr:nvSpPr>
      <xdr:spPr>
        <a:xfrm>
          <a:off x="7602220" y="131622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77470</xdr:rowOff>
    </xdr:from>
    <xdr:ext cx="534035" cy="264795"/>
    <xdr:sp macro="" textlink="">
      <xdr:nvSpPr>
        <xdr:cNvPr id="420" name="テキスト ボックス 419"/>
        <xdr:cNvSpPr txBox="1"/>
      </xdr:nvSpPr>
      <xdr:spPr>
        <a:xfrm>
          <a:off x="7395845" y="1293622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128270</xdr:rowOff>
    </xdr:from>
    <xdr:to xmlns:xdr="http://schemas.openxmlformats.org/drawingml/2006/spreadsheetDrawing">
      <xdr:col>36</xdr:col>
      <xdr:colOff>165100</xdr:colOff>
      <xdr:row>77</xdr:row>
      <xdr:rowOff>57150</xdr:rowOff>
    </xdr:to>
    <xdr:sp macro="" textlink="">
      <xdr:nvSpPr>
        <xdr:cNvPr id="421" name="フローチャート: 判断 420"/>
        <xdr:cNvSpPr/>
      </xdr:nvSpPr>
      <xdr:spPr>
        <a:xfrm>
          <a:off x="6738620" y="131584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73660</xdr:rowOff>
    </xdr:from>
    <xdr:ext cx="534670" cy="264795"/>
    <xdr:sp macro="" textlink="">
      <xdr:nvSpPr>
        <xdr:cNvPr id="422" name="テキスト ボックス 421"/>
        <xdr:cNvSpPr txBox="1"/>
      </xdr:nvSpPr>
      <xdr:spPr>
        <a:xfrm>
          <a:off x="6527165" y="129324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3" name="テキスト ボックス 422"/>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4" name="テキスト ボックス 423"/>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5" name="テキスト ボックス 424"/>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6" name="テキスト ボックス 425"/>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7" name="テキスト ボックス 426"/>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13335</xdr:rowOff>
    </xdr:from>
    <xdr:to xmlns:xdr="http://schemas.openxmlformats.org/drawingml/2006/spreadsheetDrawing">
      <xdr:col>55</xdr:col>
      <xdr:colOff>50800</xdr:colOff>
      <xdr:row>78</xdr:row>
      <xdr:rowOff>117475</xdr:rowOff>
    </xdr:to>
    <xdr:sp macro="" textlink="">
      <xdr:nvSpPr>
        <xdr:cNvPr id="428" name="楕円 427"/>
        <xdr:cNvSpPr/>
      </xdr:nvSpPr>
      <xdr:spPr>
        <a:xfrm>
          <a:off x="10152380" y="1338643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102235</xdr:rowOff>
    </xdr:from>
    <xdr:ext cx="469265" cy="264795"/>
    <xdr:sp macro="" textlink="">
      <xdr:nvSpPr>
        <xdr:cNvPr id="429" name="商工費該当値テキスト"/>
        <xdr:cNvSpPr txBox="1"/>
      </xdr:nvSpPr>
      <xdr:spPr>
        <a:xfrm>
          <a:off x="10248900" y="133038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139065</xdr:rowOff>
    </xdr:from>
    <xdr:to xmlns:xdr="http://schemas.openxmlformats.org/drawingml/2006/spreadsheetDrawing">
      <xdr:col>50</xdr:col>
      <xdr:colOff>165100</xdr:colOff>
      <xdr:row>78</xdr:row>
      <xdr:rowOff>67310</xdr:rowOff>
    </xdr:to>
    <xdr:sp macro="" textlink="">
      <xdr:nvSpPr>
        <xdr:cNvPr id="430" name="楕円 429"/>
        <xdr:cNvSpPr/>
      </xdr:nvSpPr>
      <xdr:spPr>
        <a:xfrm>
          <a:off x="9334500" y="13340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58420</xdr:rowOff>
    </xdr:from>
    <xdr:ext cx="469265" cy="264795"/>
    <xdr:sp macro="" textlink="">
      <xdr:nvSpPr>
        <xdr:cNvPr id="431" name="テキスト ボックス 430"/>
        <xdr:cNvSpPr txBox="1"/>
      </xdr:nvSpPr>
      <xdr:spPr>
        <a:xfrm>
          <a:off x="9155430" y="1343152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146050</xdr:rowOff>
    </xdr:from>
    <xdr:to xmlns:xdr="http://schemas.openxmlformats.org/drawingml/2006/spreadsheetDrawing">
      <xdr:col>46</xdr:col>
      <xdr:colOff>38100</xdr:colOff>
      <xdr:row>78</xdr:row>
      <xdr:rowOff>74930</xdr:rowOff>
    </xdr:to>
    <xdr:sp macro="" textlink="">
      <xdr:nvSpPr>
        <xdr:cNvPr id="432" name="楕円 431"/>
        <xdr:cNvSpPr/>
      </xdr:nvSpPr>
      <xdr:spPr>
        <a:xfrm>
          <a:off x="8470900" y="133477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66040</xdr:rowOff>
    </xdr:from>
    <xdr:ext cx="469900" cy="264795"/>
    <xdr:sp macro="" textlink="">
      <xdr:nvSpPr>
        <xdr:cNvPr id="433" name="テキスト ボックス 432"/>
        <xdr:cNvSpPr txBox="1"/>
      </xdr:nvSpPr>
      <xdr:spPr>
        <a:xfrm>
          <a:off x="8291830" y="134391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127635</xdr:rowOff>
    </xdr:from>
    <xdr:to xmlns:xdr="http://schemas.openxmlformats.org/drawingml/2006/spreadsheetDrawing">
      <xdr:col>41</xdr:col>
      <xdr:colOff>101600</xdr:colOff>
      <xdr:row>78</xdr:row>
      <xdr:rowOff>56515</xdr:rowOff>
    </xdr:to>
    <xdr:sp macro="" textlink="">
      <xdr:nvSpPr>
        <xdr:cNvPr id="434" name="楕円 433"/>
        <xdr:cNvSpPr/>
      </xdr:nvSpPr>
      <xdr:spPr>
        <a:xfrm>
          <a:off x="7602220" y="13329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47625</xdr:rowOff>
    </xdr:from>
    <xdr:ext cx="469265" cy="264795"/>
    <xdr:sp macro="" textlink="">
      <xdr:nvSpPr>
        <xdr:cNvPr id="435" name="テキスト ボックス 434"/>
        <xdr:cNvSpPr txBox="1"/>
      </xdr:nvSpPr>
      <xdr:spPr>
        <a:xfrm>
          <a:off x="7423150" y="134207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50165</xdr:rowOff>
    </xdr:from>
    <xdr:to xmlns:xdr="http://schemas.openxmlformats.org/drawingml/2006/spreadsheetDrawing">
      <xdr:col>36</xdr:col>
      <xdr:colOff>165100</xdr:colOff>
      <xdr:row>77</xdr:row>
      <xdr:rowOff>154940</xdr:rowOff>
    </xdr:to>
    <xdr:sp macro="" textlink="">
      <xdr:nvSpPr>
        <xdr:cNvPr id="436" name="楕円 435"/>
        <xdr:cNvSpPr/>
      </xdr:nvSpPr>
      <xdr:spPr>
        <a:xfrm>
          <a:off x="6738620" y="132518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146050</xdr:rowOff>
    </xdr:from>
    <xdr:ext cx="469265" cy="264160"/>
    <xdr:sp macro="" textlink="">
      <xdr:nvSpPr>
        <xdr:cNvPr id="437" name="テキスト ボックス 436"/>
        <xdr:cNvSpPr txBox="1"/>
      </xdr:nvSpPr>
      <xdr:spPr>
        <a:xfrm>
          <a:off x="6559550" y="133477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8" name="正方形/長方形 437"/>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9" name="正方形/長方形 438"/>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1" name="正方形/長方形 440"/>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3" name="正方形/長方形 442"/>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46" name="テキスト ボックス 445"/>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8" name="テキスト ボックス 447"/>
        <xdr:cNvSpPr txBox="1"/>
      </xdr:nvSpPr>
      <xdr:spPr>
        <a:xfrm>
          <a:off x="618744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50" name="テキスト ボックス 449"/>
        <xdr:cNvSpPr txBox="1"/>
      </xdr:nvSpPr>
      <xdr:spPr>
        <a:xfrm>
          <a:off x="5915025"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91502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4" name="テキスト ボックス 453"/>
        <xdr:cNvSpPr txBox="1"/>
      </xdr:nvSpPr>
      <xdr:spPr>
        <a:xfrm>
          <a:off x="591502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6" name="テキスト ボックス 455"/>
        <xdr:cNvSpPr txBox="1"/>
      </xdr:nvSpPr>
      <xdr:spPr>
        <a:xfrm>
          <a:off x="591502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57" name="直線コネクタ 456"/>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58" name="テキスト ボックス 457"/>
        <xdr:cNvSpPr txBox="1"/>
      </xdr:nvSpPr>
      <xdr:spPr>
        <a:xfrm>
          <a:off x="585089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9" name="直線コネクタ 458"/>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60" name="テキスト ボックス 459"/>
        <xdr:cNvSpPr txBox="1"/>
      </xdr:nvSpPr>
      <xdr:spPr>
        <a:xfrm>
          <a:off x="585089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137160</xdr:rowOff>
    </xdr:from>
    <xdr:to xmlns:xdr="http://schemas.openxmlformats.org/drawingml/2006/spreadsheetDrawing">
      <xdr:col>54</xdr:col>
      <xdr:colOff>185420</xdr:colOff>
      <xdr:row>99</xdr:row>
      <xdr:rowOff>2540</xdr:rowOff>
    </xdr:to>
    <xdr:cxnSp macro="">
      <xdr:nvCxnSpPr>
        <xdr:cNvPr id="462" name="直線コネクタ 461"/>
        <xdr:cNvCxnSpPr/>
      </xdr:nvCxnSpPr>
      <xdr:spPr>
        <a:xfrm flipV="1">
          <a:off x="10198100" y="1556766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6350</xdr:rowOff>
    </xdr:from>
    <xdr:ext cx="534035" cy="258445"/>
    <xdr:sp macro="" textlink="">
      <xdr:nvSpPr>
        <xdr:cNvPr id="463" name="土木費最小値テキスト"/>
        <xdr:cNvSpPr txBox="1"/>
      </xdr:nvSpPr>
      <xdr:spPr>
        <a:xfrm>
          <a:off x="10248900" y="1697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2540</xdr:rowOff>
    </xdr:from>
    <xdr:to xmlns:xdr="http://schemas.openxmlformats.org/drawingml/2006/spreadsheetDrawing">
      <xdr:col>55</xdr:col>
      <xdr:colOff>88900</xdr:colOff>
      <xdr:row>99</xdr:row>
      <xdr:rowOff>2540</xdr:rowOff>
    </xdr:to>
    <xdr:cxnSp macro="">
      <xdr:nvCxnSpPr>
        <xdr:cNvPr id="464" name="直線コネクタ 463"/>
        <xdr:cNvCxnSpPr/>
      </xdr:nvCxnSpPr>
      <xdr:spPr>
        <a:xfrm>
          <a:off x="10114280" y="16976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82550</xdr:rowOff>
    </xdr:from>
    <xdr:ext cx="534035" cy="264795"/>
    <xdr:sp macro="" textlink="">
      <xdr:nvSpPr>
        <xdr:cNvPr id="465" name="土木費最大値テキスト"/>
        <xdr:cNvSpPr txBox="1"/>
      </xdr:nvSpPr>
      <xdr:spPr>
        <a:xfrm>
          <a:off x="10248900" y="153416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137160</xdr:rowOff>
    </xdr:from>
    <xdr:to xmlns:xdr="http://schemas.openxmlformats.org/drawingml/2006/spreadsheetDrawing">
      <xdr:col>55</xdr:col>
      <xdr:colOff>88900</xdr:colOff>
      <xdr:row>90</xdr:row>
      <xdr:rowOff>137160</xdr:rowOff>
    </xdr:to>
    <xdr:cxnSp macro="">
      <xdr:nvCxnSpPr>
        <xdr:cNvPr id="466" name="直線コネクタ 465"/>
        <xdr:cNvCxnSpPr/>
      </xdr:nvCxnSpPr>
      <xdr:spPr>
        <a:xfrm>
          <a:off x="10114280" y="15567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80645</xdr:rowOff>
    </xdr:from>
    <xdr:to xmlns:xdr="http://schemas.openxmlformats.org/drawingml/2006/spreadsheetDrawing">
      <xdr:col>55</xdr:col>
      <xdr:colOff>0</xdr:colOff>
      <xdr:row>96</xdr:row>
      <xdr:rowOff>52070</xdr:rowOff>
    </xdr:to>
    <xdr:cxnSp macro="">
      <xdr:nvCxnSpPr>
        <xdr:cNvPr id="467" name="直線コネクタ 466"/>
        <xdr:cNvCxnSpPr/>
      </xdr:nvCxnSpPr>
      <xdr:spPr>
        <a:xfrm flipV="1">
          <a:off x="9385300" y="16368395"/>
          <a:ext cx="8128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154940</xdr:rowOff>
    </xdr:from>
    <xdr:ext cx="534035" cy="258445"/>
    <xdr:sp macro="" textlink="">
      <xdr:nvSpPr>
        <xdr:cNvPr id="468" name="土木費平均値テキスト"/>
        <xdr:cNvSpPr txBox="1"/>
      </xdr:nvSpPr>
      <xdr:spPr>
        <a:xfrm>
          <a:off x="10248900" y="164426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4445</xdr:rowOff>
    </xdr:from>
    <xdr:to xmlns:xdr="http://schemas.openxmlformats.org/drawingml/2006/spreadsheetDrawing">
      <xdr:col>55</xdr:col>
      <xdr:colOff>50800</xdr:colOff>
      <xdr:row>96</xdr:row>
      <xdr:rowOff>106045</xdr:rowOff>
    </xdr:to>
    <xdr:sp macro="" textlink="">
      <xdr:nvSpPr>
        <xdr:cNvPr id="469" name="フローチャート: 判断 468"/>
        <xdr:cNvSpPr/>
      </xdr:nvSpPr>
      <xdr:spPr>
        <a:xfrm>
          <a:off x="10152380" y="164636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52070</xdr:rowOff>
    </xdr:from>
    <xdr:to xmlns:xdr="http://schemas.openxmlformats.org/drawingml/2006/spreadsheetDrawing">
      <xdr:col>50</xdr:col>
      <xdr:colOff>114300</xdr:colOff>
      <xdr:row>96</xdr:row>
      <xdr:rowOff>161925</xdr:rowOff>
    </xdr:to>
    <xdr:cxnSp macro="">
      <xdr:nvCxnSpPr>
        <xdr:cNvPr id="470" name="直線コネクタ 469"/>
        <xdr:cNvCxnSpPr/>
      </xdr:nvCxnSpPr>
      <xdr:spPr>
        <a:xfrm flipV="1">
          <a:off x="8521700" y="16511270"/>
          <a:ext cx="8636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61595</xdr:rowOff>
    </xdr:from>
    <xdr:to xmlns:xdr="http://schemas.openxmlformats.org/drawingml/2006/spreadsheetDrawing">
      <xdr:col>50</xdr:col>
      <xdr:colOff>165100</xdr:colOff>
      <xdr:row>96</xdr:row>
      <xdr:rowOff>163195</xdr:rowOff>
    </xdr:to>
    <xdr:sp macro="" textlink="">
      <xdr:nvSpPr>
        <xdr:cNvPr id="471" name="フローチャート: 判断 470"/>
        <xdr:cNvSpPr/>
      </xdr:nvSpPr>
      <xdr:spPr>
        <a:xfrm>
          <a:off x="9334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154940</xdr:rowOff>
    </xdr:from>
    <xdr:ext cx="534670" cy="258445"/>
    <xdr:sp macro="" textlink="">
      <xdr:nvSpPr>
        <xdr:cNvPr id="472" name="テキスト ボックス 471"/>
        <xdr:cNvSpPr txBox="1"/>
      </xdr:nvSpPr>
      <xdr:spPr>
        <a:xfrm>
          <a:off x="9123045" y="16614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116205</xdr:rowOff>
    </xdr:from>
    <xdr:to xmlns:xdr="http://schemas.openxmlformats.org/drawingml/2006/spreadsheetDrawing">
      <xdr:col>45</xdr:col>
      <xdr:colOff>177800</xdr:colOff>
      <xdr:row>96</xdr:row>
      <xdr:rowOff>161925</xdr:rowOff>
    </xdr:to>
    <xdr:cxnSp macro="">
      <xdr:nvCxnSpPr>
        <xdr:cNvPr id="473" name="直線コネクタ 472"/>
        <xdr:cNvCxnSpPr/>
      </xdr:nvCxnSpPr>
      <xdr:spPr>
        <a:xfrm>
          <a:off x="7653020" y="16575405"/>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86360</xdr:rowOff>
    </xdr:from>
    <xdr:to xmlns:xdr="http://schemas.openxmlformats.org/drawingml/2006/spreadsheetDrawing">
      <xdr:col>46</xdr:col>
      <xdr:colOff>38100</xdr:colOff>
      <xdr:row>97</xdr:row>
      <xdr:rowOff>15875</xdr:rowOff>
    </xdr:to>
    <xdr:sp macro="" textlink="">
      <xdr:nvSpPr>
        <xdr:cNvPr id="474" name="フローチャート: 判断 473"/>
        <xdr:cNvSpPr/>
      </xdr:nvSpPr>
      <xdr:spPr>
        <a:xfrm>
          <a:off x="8470900" y="165455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32385</xdr:rowOff>
    </xdr:from>
    <xdr:ext cx="534035" cy="258445"/>
    <xdr:sp macro="" textlink="">
      <xdr:nvSpPr>
        <xdr:cNvPr id="475" name="テキスト ボックス 474"/>
        <xdr:cNvSpPr txBox="1"/>
      </xdr:nvSpPr>
      <xdr:spPr>
        <a:xfrm>
          <a:off x="8259445" y="16320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50800</xdr:rowOff>
    </xdr:from>
    <xdr:to xmlns:xdr="http://schemas.openxmlformats.org/drawingml/2006/spreadsheetDrawing">
      <xdr:col>41</xdr:col>
      <xdr:colOff>50800</xdr:colOff>
      <xdr:row>96</xdr:row>
      <xdr:rowOff>116205</xdr:rowOff>
    </xdr:to>
    <xdr:cxnSp macro="">
      <xdr:nvCxnSpPr>
        <xdr:cNvPr id="476" name="直線コネクタ 475"/>
        <xdr:cNvCxnSpPr/>
      </xdr:nvCxnSpPr>
      <xdr:spPr>
        <a:xfrm>
          <a:off x="6789420" y="16510000"/>
          <a:ext cx="863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81915</xdr:rowOff>
    </xdr:from>
    <xdr:to xmlns:xdr="http://schemas.openxmlformats.org/drawingml/2006/spreadsheetDrawing">
      <xdr:col>41</xdr:col>
      <xdr:colOff>101600</xdr:colOff>
      <xdr:row>97</xdr:row>
      <xdr:rowOff>12065</xdr:rowOff>
    </xdr:to>
    <xdr:sp macro="" textlink="">
      <xdr:nvSpPr>
        <xdr:cNvPr id="477" name="フローチャート: 判断 476"/>
        <xdr:cNvSpPr/>
      </xdr:nvSpPr>
      <xdr:spPr>
        <a:xfrm>
          <a:off x="760222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3175</xdr:rowOff>
    </xdr:from>
    <xdr:ext cx="534035" cy="259080"/>
    <xdr:sp macro="" textlink="">
      <xdr:nvSpPr>
        <xdr:cNvPr id="478" name="テキスト ボックス 477"/>
        <xdr:cNvSpPr txBox="1"/>
      </xdr:nvSpPr>
      <xdr:spPr>
        <a:xfrm>
          <a:off x="739584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95250</xdr:rowOff>
    </xdr:from>
    <xdr:to xmlns:xdr="http://schemas.openxmlformats.org/drawingml/2006/spreadsheetDrawing">
      <xdr:col>36</xdr:col>
      <xdr:colOff>165100</xdr:colOff>
      <xdr:row>97</xdr:row>
      <xdr:rowOff>25400</xdr:rowOff>
    </xdr:to>
    <xdr:sp macro="" textlink="">
      <xdr:nvSpPr>
        <xdr:cNvPr id="479" name="フローチャート: 判断 478"/>
        <xdr:cNvSpPr/>
      </xdr:nvSpPr>
      <xdr:spPr>
        <a:xfrm>
          <a:off x="673862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16510</xdr:rowOff>
    </xdr:from>
    <xdr:ext cx="534670" cy="259080"/>
    <xdr:sp macro="" textlink="">
      <xdr:nvSpPr>
        <xdr:cNvPr id="480" name="テキスト ボックス 479"/>
        <xdr:cNvSpPr txBox="1"/>
      </xdr:nvSpPr>
      <xdr:spPr>
        <a:xfrm>
          <a:off x="6527165" y="16647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4" name="テキスト ボックス 483"/>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29845</xdr:rowOff>
    </xdr:from>
    <xdr:to xmlns:xdr="http://schemas.openxmlformats.org/drawingml/2006/spreadsheetDrawing">
      <xdr:col>55</xdr:col>
      <xdr:colOff>50800</xdr:colOff>
      <xdr:row>95</xdr:row>
      <xdr:rowOff>132080</xdr:rowOff>
    </xdr:to>
    <xdr:sp macro="" textlink="">
      <xdr:nvSpPr>
        <xdr:cNvPr id="486" name="楕円 485"/>
        <xdr:cNvSpPr/>
      </xdr:nvSpPr>
      <xdr:spPr>
        <a:xfrm>
          <a:off x="10152380" y="163175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52705</xdr:rowOff>
    </xdr:from>
    <xdr:ext cx="534035" cy="258445"/>
    <xdr:sp macro="" textlink="">
      <xdr:nvSpPr>
        <xdr:cNvPr id="487" name="土木費該当値テキスト"/>
        <xdr:cNvSpPr txBox="1"/>
      </xdr:nvSpPr>
      <xdr:spPr>
        <a:xfrm>
          <a:off x="10248900"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635</xdr:rowOff>
    </xdr:from>
    <xdr:to xmlns:xdr="http://schemas.openxmlformats.org/drawingml/2006/spreadsheetDrawing">
      <xdr:col>50</xdr:col>
      <xdr:colOff>165100</xdr:colOff>
      <xdr:row>96</xdr:row>
      <xdr:rowOff>102235</xdr:rowOff>
    </xdr:to>
    <xdr:sp macro="" textlink="">
      <xdr:nvSpPr>
        <xdr:cNvPr id="488" name="楕円 487"/>
        <xdr:cNvSpPr/>
      </xdr:nvSpPr>
      <xdr:spPr>
        <a:xfrm>
          <a:off x="9334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118745</xdr:rowOff>
    </xdr:from>
    <xdr:ext cx="534670" cy="259080"/>
    <xdr:sp macro="" textlink="">
      <xdr:nvSpPr>
        <xdr:cNvPr id="489" name="テキスト ボックス 488"/>
        <xdr:cNvSpPr txBox="1"/>
      </xdr:nvSpPr>
      <xdr:spPr>
        <a:xfrm>
          <a:off x="9123045" y="16235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111125</xdr:rowOff>
    </xdr:from>
    <xdr:to xmlns:xdr="http://schemas.openxmlformats.org/drawingml/2006/spreadsheetDrawing">
      <xdr:col>46</xdr:col>
      <xdr:colOff>38100</xdr:colOff>
      <xdr:row>97</xdr:row>
      <xdr:rowOff>41275</xdr:rowOff>
    </xdr:to>
    <xdr:sp macro="" textlink="">
      <xdr:nvSpPr>
        <xdr:cNvPr id="490" name="楕円 489"/>
        <xdr:cNvSpPr/>
      </xdr:nvSpPr>
      <xdr:spPr>
        <a:xfrm>
          <a:off x="8470900" y="165703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32385</xdr:rowOff>
    </xdr:from>
    <xdr:ext cx="534035" cy="258445"/>
    <xdr:sp macro="" textlink="">
      <xdr:nvSpPr>
        <xdr:cNvPr id="491" name="テキスト ボックス 490"/>
        <xdr:cNvSpPr txBox="1"/>
      </xdr:nvSpPr>
      <xdr:spPr>
        <a:xfrm>
          <a:off x="8259445" y="16663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65405</xdr:rowOff>
    </xdr:from>
    <xdr:to xmlns:xdr="http://schemas.openxmlformats.org/drawingml/2006/spreadsheetDrawing">
      <xdr:col>41</xdr:col>
      <xdr:colOff>101600</xdr:colOff>
      <xdr:row>96</xdr:row>
      <xdr:rowOff>167005</xdr:rowOff>
    </xdr:to>
    <xdr:sp macro="" textlink="">
      <xdr:nvSpPr>
        <xdr:cNvPr id="492" name="楕円 491"/>
        <xdr:cNvSpPr/>
      </xdr:nvSpPr>
      <xdr:spPr>
        <a:xfrm>
          <a:off x="760222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12065</xdr:rowOff>
    </xdr:from>
    <xdr:ext cx="534035" cy="259080"/>
    <xdr:sp macro="" textlink="">
      <xdr:nvSpPr>
        <xdr:cNvPr id="493" name="テキスト ボックス 492"/>
        <xdr:cNvSpPr txBox="1"/>
      </xdr:nvSpPr>
      <xdr:spPr>
        <a:xfrm>
          <a:off x="7395845" y="16299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171450</xdr:rowOff>
    </xdr:from>
    <xdr:to xmlns:xdr="http://schemas.openxmlformats.org/drawingml/2006/spreadsheetDrawing">
      <xdr:col>36</xdr:col>
      <xdr:colOff>165100</xdr:colOff>
      <xdr:row>96</xdr:row>
      <xdr:rowOff>101600</xdr:rowOff>
    </xdr:to>
    <xdr:sp macro="" textlink="">
      <xdr:nvSpPr>
        <xdr:cNvPr id="494" name="楕円 493"/>
        <xdr:cNvSpPr/>
      </xdr:nvSpPr>
      <xdr:spPr>
        <a:xfrm>
          <a:off x="673862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118110</xdr:rowOff>
    </xdr:from>
    <xdr:ext cx="534670" cy="259080"/>
    <xdr:sp macro="" textlink="">
      <xdr:nvSpPr>
        <xdr:cNvPr id="495" name="テキスト ボックス 494"/>
        <xdr:cNvSpPr txBox="1"/>
      </xdr:nvSpPr>
      <xdr:spPr>
        <a:xfrm>
          <a:off x="6527165" y="16234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6" name="正方形/長方形 495"/>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7" name="正方形/長方形 496"/>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9" name="正方形/長方形 498"/>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1" name="正方形/長方形 500"/>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3" name="正方形/長方形 502"/>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250" cy="230505"/>
    <xdr:sp macro="" textlink="">
      <xdr:nvSpPr>
        <xdr:cNvPr id="504" name="テキスト ボックス 503"/>
        <xdr:cNvSpPr txBox="1"/>
      </xdr:nvSpPr>
      <xdr:spPr>
        <a:xfrm>
          <a:off x="1207770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5" name="直線コネクタ 504"/>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114300</xdr:rowOff>
    </xdr:from>
    <xdr:ext cx="248285" cy="264795"/>
    <xdr:sp macro="" textlink="">
      <xdr:nvSpPr>
        <xdr:cNvPr id="506" name="テキスト ボックス 505"/>
        <xdr:cNvSpPr txBox="1"/>
      </xdr:nvSpPr>
      <xdr:spPr>
        <a:xfrm>
          <a:off x="11871960" y="6972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45720</xdr:rowOff>
    </xdr:from>
    <xdr:to xmlns:xdr="http://schemas.openxmlformats.org/drawingml/2006/spreadsheetDrawing">
      <xdr:col>89</xdr:col>
      <xdr:colOff>177800</xdr:colOff>
      <xdr:row>39</xdr:row>
      <xdr:rowOff>45720</xdr:rowOff>
    </xdr:to>
    <xdr:cxnSp macro="">
      <xdr:nvCxnSpPr>
        <xdr:cNvPr id="507" name="直線コネクタ 506"/>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75565</xdr:rowOff>
    </xdr:from>
    <xdr:ext cx="530860" cy="264160"/>
    <xdr:sp macro="" textlink="">
      <xdr:nvSpPr>
        <xdr:cNvPr id="508" name="テキスト ボックス 507"/>
        <xdr:cNvSpPr txBox="1"/>
      </xdr:nvSpPr>
      <xdr:spPr>
        <a:xfrm>
          <a:off x="11599545" y="6590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09" name="直線コネクタ 508"/>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36195</xdr:rowOff>
    </xdr:from>
    <xdr:ext cx="530860" cy="264160"/>
    <xdr:sp macro="" textlink="">
      <xdr:nvSpPr>
        <xdr:cNvPr id="510" name="テキスト ボックス 509"/>
        <xdr:cNvSpPr txBox="1"/>
      </xdr:nvSpPr>
      <xdr:spPr>
        <a:xfrm>
          <a:off x="11599545" y="6208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143510</xdr:rowOff>
    </xdr:from>
    <xdr:to xmlns:xdr="http://schemas.openxmlformats.org/drawingml/2006/spreadsheetDrawing">
      <xdr:col>89</xdr:col>
      <xdr:colOff>177800</xdr:colOff>
      <xdr:row>34</xdr:row>
      <xdr:rowOff>143510</xdr:rowOff>
    </xdr:to>
    <xdr:cxnSp macro="">
      <xdr:nvCxnSpPr>
        <xdr:cNvPr id="511" name="直線コネクタ 510"/>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30860" cy="264795"/>
    <xdr:sp macro="" textlink="">
      <xdr:nvSpPr>
        <xdr:cNvPr id="512" name="テキスト ボックス 511"/>
        <xdr:cNvSpPr txBox="1"/>
      </xdr:nvSpPr>
      <xdr:spPr>
        <a:xfrm>
          <a:off x="11599545" y="5829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104140</xdr:rowOff>
    </xdr:from>
    <xdr:to xmlns:xdr="http://schemas.openxmlformats.org/drawingml/2006/spreadsheetDrawing">
      <xdr:col>89</xdr:col>
      <xdr:colOff>177800</xdr:colOff>
      <xdr:row>32</xdr:row>
      <xdr:rowOff>104140</xdr:rowOff>
    </xdr:to>
    <xdr:cxnSp macro="">
      <xdr:nvCxnSpPr>
        <xdr:cNvPr id="513" name="直線コネクタ 512"/>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133985</xdr:rowOff>
    </xdr:from>
    <xdr:ext cx="530860" cy="264795"/>
    <xdr:sp macro="" textlink="">
      <xdr:nvSpPr>
        <xdr:cNvPr id="514" name="テキスト ボックス 513"/>
        <xdr:cNvSpPr txBox="1"/>
      </xdr:nvSpPr>
      <xdr:spPr>
        <a:xfrm>
          <a:off x="11599545" y="54489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65405</xdr:rowOff>
    </xdr:from>
    <xdr:to xmlns:xdr="http://schemas.openxmlformats.org/drawingml/2006/spreadsheetDrawing">
      <xdr:col>89</xdr:col>
      <xdr:colOff>177800</xdr:colOff>
      <xdr:row>30</xdr:row>
      <xdr:rowOff>65405</xdr:rowOff>
    </xdr:to>
    <xdr:cxnSp macro="">
      <xdr:nvCxnSpPr>
        <xdr:cNvPr id="515" name="直線コネクタ 514"/>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94615</xdr:rowOff>
    </xdr:from>
    <xdr:ext cx="530860" cy="264160"/>
    <xdr:sp macro="" textlink="">
      <xdr:nvSpPr>
        <xdr:cNvPr id="516" name="テキスト ボックス 515"/>
        <xdr:cNvSpPr txBox="1"/>
      </xdr:nvSpPr>
      <xdr:spPr>
        <a:xfrm>
          <a:off x="11599545" y="5066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7" name="直線コネクタ 516"/>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30860" cy="264160"/>
    <xdr:sp macro="" textlink="">
      <xdr:nvSpPr>
        <xdr:cNvPr id="518" name="テキスト ボックス 517"/>
        <xdr:cNvSpPr txBox="1"/>
      </xdr:nvSpPr>
      <xdr:spPr>
        <a:xfrm>
          <a:off x="11599545" y="4685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9"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27305</xdr:rowOff>
    </xdr:from>
    <xdr:to xmlns:xdr="http://schemas.openxmlformats.org/drawingml/2006/spreadsheetDrawing">
      <xdr:col>85</xdr:col>
      <xdr:colOff>126365</xdr:colOff>
      <xdr:row>38</xdr:row>
      <xdr:rowOff>90805</xdr:rowOff>
    </xdr:to>
    <xdr:cxnSp macro="">
      <xdr:nvCxnSpPr>
        <xdr:cNvPr id="520" name="直線コネクタ 519"/>
        <xdr:cNvCxnSpPr/>
      </xdr:nvCxnSpPr>
      <xdr:spPr>
        <a:xfrm flipV="1">
          <a:off x="15885795" y="534225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94615</xdr:rowOff>
    </xdr:from>
    <xdr:ext cx="534670" cy="264160"/>
    <xdr:sp macro="" textlink="">
      <xdr:nvSpPr>
        <xdr:cNvPr id="521" name="消防費最小値テキスト"/>
        <xdr:cNvSpPr txBox="1"/>
      </xdr:nvSpPr>
      <xdr:spPr>
        <a:xfrm>
          <a:off x="15938500" y="66097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90805</xdr:rowOff>
    </xdr:from>
    <xdr:to xmlns:xdr="http://schemas.openxmlformats.org/drawingml/2006/spreadsheetDrawing">
      <xdr:col>86</xdr:col>
      <xdr:colOff>25400</xdr:colOff>
      <xdr:row>38</xdr:row>
      <xdr:rowOff>90805</xdr:rowOff>
    </xdr:to>
    <xdr:cxnSp macro="">
      <xdr:nvCxnSpPr>
        <xdr:cNvPr id="522" name="直線コネクタ 521"/>
        <xdr:cNvCxnSpPr/>
      </xdr:nvCxnSpPr>
      <xdr:spPr>
        <a:xfrm>
          <a:off x="15798800" y="6605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147955</xdr:rowOff>
    </xdr:from>
    <xdr:ext cx="534670" cy="264160"/>
    <xdr:sp macro="" textlink="">
      <xdr:nvSpPr>
        <xdr:cNvPr id="523" name="消防費最大値テキスト"/>
        <xdr:cNvSpPr txBox="1"/>
      </xdr:nvSpPr>
      <xdr:spPr>
        <a:xfrm>
          <a:off x="15938500" y="51200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27305</xdr:rowOff>
    </xdr:from>
    <xdr:to xmlns:xdr="http://schemas.openxmlformats.org/drawingml/2006/spreadsheetDrawing">
      <xdr:col>86</xdr:col>
      <xdr:colOff>25400</xdr:colOff>
      <xdr:row>31</xdr:row>
      <xdr:rowOff>27305</xdr:rowOff>
    </xdr:to>
    <xdr:cxnSp macro="">
      <xdr:nvCxnSpPr>
        <xdr:cNvPr id="524" name="直線コネクタ 523"/>
        <xdr:cNvCxnSpPr/>
      </xdr:nvCxnSpPr>
      <xdr:spPr>
        <a:xfrm>
          <a:off x="15798800" y="5342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143510</xdr:rowOff>
    </xdr:from>
    <xdr:to xmlns:xdr="http://schemas.openxmlformats.org/drawingml/2006/spreadsheetDrawing">
      <xdr:col>85</xdr:col>
      <xdr:colOff>127000</xdr:colOff>
      <xdr:row>38</xdr:row>
      <xdr:rowOff>49530</xdr:rowOff>
    </xdr:to>
    <xdr:cxnSp macro="">
      <xdr:nvCxnSpPr>
        <xdr:cNvPr id="525" name="直線コネクタ 524"/>
        <xdr:cNvCxnSpPr/>
      </xdr:nvCxnSpPr>
      <xdr:spPr>
        <a:xfrm flipV="1">
          <a:off x="15069820" y="6487160"/>
          <a:ext cx="8178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24130</xdr:rowOff>
    </xdr:from>
    <xdr:ext cx="534670" cy="264795"/>
    <xdr:sp macro="" textlink="">
      <xdr:nvSpPr>
        <xdr:cNvPr id="526" name="消防費平均値テキスト"/>
        <xdr:cNvSpPr txBox="1"/>
      </xdr:nvSpPr>
      <xdr:spPr>
        <a:xfrm>
          <a:off x="15938500" y="6196330"/>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xdr:rowOff>
    </xdr:from>
    <xdr:to xmlns:xdr="http://schemas.openxmlformats.org/drawingml/2006/spreadsheetDrawing">
      <xdr:col>85</xdr:col>
      <xdr:colOff>177800</xdr:colOff>
      <xdr:row>37</xdr:row>
      <xdr:rowOff>104775</xdr:rowOff>
    </xdr:to>
    <xdr:sp macro="" textlink="">
      <xdr:nvSpPr>
        <xdr:cNvPr id="527" name="フローチャート: 判断 526"/>
        <xdr:cNvSpPr/>
      </xdr:nvSpPr>
      <xdr:spPr>
        <a:xfrm>
          <a:off x="15836900" y="63442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151130</xdr:rowOff>
    </xdr:from>
    <xdr:to xmlns:xdr="http://schemas.openxmlformats.org/drawingml/2006/spreadsheetDrawing">
      <xdr:col>81</xdr:col>
      <xdr:colOff>50800</xdr:colOff>
      <xdr:row>38</xdr:row>
      <xdr:rowOff>49530</xdr:rowOff>
    </xdr:to>
    <xdr:cxnSp macro="">
      <xdr:nvCxnSpPr>
        <xdr:cNvPr id="528" name="直線コネクタ 527"/>
        <xdr:cNvCxnSpPr/>
      </xdr:nvCxnSpPr>
      <xdr:spPr>
        <a:xfrm>
          <a:off x="14206220" y="6494780"/>
          <a:ext cx="8636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159385</xdr:rowOff>
    </xdr:from>
    <xdr:to xmlns:xdr="http://schemas.openxmlformats.org/drawingml/2006/spreadsheetDrawing">
      <xdr:col>81</xdr:col>
      <xdr:colOff>101600</xdr:colOff>
      <xdr:row>37</xdr:row>
      <xdr:rowOff>87630</xdr:rowOff>
    </xdr:to>
    <xdr:sp macro="" textlink="">
      <xdr:nvSpPr>
        <xdr:cNvPr id="529" name="フローチャート: 判断 528"/>
        <xdr:cNvSpPr/>
      </xdr:nvSpPr>
      <xdr:spPr>
        <a:xfrm>
          <a:off x="15019020" y="6331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104775</xdr:rowOff>
    </xdr:from>
    <xdr:ext cx="534035" cy="264795"/>
    <xdr:sp macro="" textlink="">
      <xdr:nvSpPr>
        <xdr:cNvPr id="530" name="テキスト ボックス 529"/>
        <xdr:cNvSpPr txBox="1"/>
      </xdr:nvSpPr>
      <xdr:spPr>
        <a:xfrm>
          <a:off x="14812645" y="61055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104140</xdr:rowOff>
    </xdr:from>
    <xdr:to xmlns:xdr="http://schemas.openxmlformats.org/drawingml/2006/spreadsheetDrawing">
      <xdr:col>76</xdr:col>
      <xdr:colOff>114300</xdr:colOff>
      <xdr:row>37</xdr:row>
      <xdr:rowOff>151130</xdr:rowOff>
    </xdr:to>
    <xdr:cxnSp macro="">
      <xdr:nvCxnSpPr>
        <xdr:cNvPr id="531" name="直線コネクタ 530"/>
        <xdr:cNvCxnSpPr/>
      </xdr:nvCxnSpPr>
      <xdr:spPr>
        <a:xfrm>
          <a:off x="13342620" y="6447790"/>
          <a:ext cx="8636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165100</xdr:rowOff>
    </xdr:from>
    <xdr:to xmlns:xdr="http://schemas.openxmlformats.org/drawingml/2006/spreadsheetDrawing">
      <xdr:col>76</xdr:col>
      <xdr:colOff>165100</xdr:colOff>
      <xdr:row>37</xdr:row>
      <xdr:rowOff>93980</xdr:rowOff>
    </xdr:to>
    <xdr:sp macro="" textlink="">
      <xdr:nvSpPr>
        <xdr:cNvPr id="532" name="フローチャート: 判断 531"/>
        <xdr:cNvSpPr/>
      </xdr:nvSpPr>
      <xdr:spPr>
        <a:xfrm>
          <a:off x="14155420" y="63373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111125</xdr:rowOff>
    </xdr:from>
    <xdr:ext cx="534670" cy="264160"/>
    <xdr:sp macro="" textlink="">
      <xdr:nvSpPr>
        <xdr:cNvPr id="533" name="テキスト ボックス 532"/>
        <xdr:cNvSpPr txBox="1"/>
      </xdr:nvSpPr>
      <xdr:spPr>
        <a:xfrm>
          <a:off x="13943965" y="611187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80645</xdr:rowOff>
    </xdr:from>
    <xdr:to xmlns:xdr="http://schemas.openxmlformats.org/drawingml/2006/spreadsheetDrawing">
      <xdr:col>71</xdr:col>
      <xdr:colOff>177800</xdr:colOff>
      <xdr:row>37</xdr:row>
      <xdr:rowOff>104140</xdr:rowOff>
    </xdr:to>
    <xdr:cxnSp macro="">
      <xdr:nvCxnSpPr>
        <xdr:cNvPr id="534" name="直線コネクタ 533"/>
        <xdr:cNvCxnSpPr/>
      </xdr:nvCxnSpPr>
      <xdr:spPr>
        <a:xfrm>
          <a:off x="12473940" y="6252845"/>
          <a:ext cx="86868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1905</xdr:rowOff>
    </xdr:from>
    <xdr:to xmlns:xdr="http://schemas.openxmlformats.org/drawingml/2006/spreadsheetDrawing">
      <xdr:col>72</xdr:col>
      <xdr:colOff>38100</xdr:colOff>
      <xdr:row>37</xdr:row>
      <xdr:rowOff>105410</xdr:rowOff>
    </xdr:to>
    <xdr:sp macro="" textlink="">
      <xdr:nvSpPr>
        <xdr:cNvPr id="535" name="フローチャート: 判断 534"/>
        <xdr:cNvSpPr/>
      </xdr:nvSpPr>
      <xdr:spPr>
        <a:xfrm>
          <a:off x="13291820" y="63455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123190</xdr:rowOff>
    </xdr:from>
    <xdr:ext cx="534035" cy="264795"/>
    <xdr:sp macro="" textlink="">
      <xdr:nvSpPr>
        <xdr:cNvPr id="536" name="テキスト ボックス 535"/>
        <xdr:cNvSpPr txBox="1"/>
      </xdr:nvSpPr>
      <xdr:spPr>
        <a:xfrm>
          <a:off x="13080365" y="612394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116205</xdr:rowOff>
    </xdr:from>
    <xdr:to xmlns:xdr="http://schemas.openxmlformats.org/drawingml/2006/spreadsheetDrawing">
      <xdr:col>67</xdr:col>
      <xdr:colOff>101600</xdr:colOff>
      <xdr:row>37</xdr:row>
      <xdr:rowOff>45085</xdr:rowOff>
    </xdr:to>
    <xdr:sp macro="" textlink="">
      <xdr:nvSpPr>
        <xdr:cNvPr id="537" name="フローチャート: 判断 536"/>
        <xdr:cNvSpPr/>
      </xdr:nvSpPr>
      <xdr:spPr>
        <a:xfrm>
          <a:off x="12423140" y="6288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36195</xdr:rowOff>
    </xdr:from>
    <xdr:ext cx="534035" cy="264160"/>
    <xdr:sp macro="" textlink="">
      <xdr:nvSpPr>
        <xdr:cNvPr id="538" name="テキスト ボックス 537"/>
        <xdr:cNvSpPr txBox="1"/>
      </xdr:nvSpPr>
      <xdr:spPr>
        <a:xfrm>
          <a:off x="12216765" y="637984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9" name="テキスト ボックス 538"/>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40" name="テキスト ボックス 539"/>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1" name="テキスト ボックス 540"/>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2" name="テキスト ボックス 541"/>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43" name="テキスト ボックス 542"/>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90805</xdr:rowOff>
    </xdr:from>
    <xdr:to xmlns:xdr="http://schemas.openxmlformats.org/drawingml/2006/spreadsheetDrawing">
      <xdr:col>85</xdr:col>
      <xdr:colOff>177800</xdr:colOff>
      <xdr:row>38</xdr:row>
      <xdr:rowOff>19685</xdr:rowOff>
    </xdr:to>
    <xdr:sp macro="" textlink="">
      <xdr:nvSpPr>
        <xdr:cNvPr id="544" name="楕円 543"/>
        <xdr:cNvSpPr/>
      </xdr:nvSpPr>
      <xdr:spPr>
        <a:xfrm>
          <a:off x="15836900" y="64344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3810</xdr:rowOff>
    </xdr:from>
    <xdr:ext cx="534670" cy="265430"/>
    <xdr:sp macro="" textlink="">
      <xdr:nvSpPr>
        <xdr:cNvPr id="545" name="消防費該当値テキスト"/>
        <xdr:cNvSpPr txBox="1"/>
      </xdr:nvSpPr>
      <xdr:spPr>
        <a:xfrm>
          <a:off x="15938500" y="634746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171450</xdr:rowOff>
    </xdr:from>
    <xdr:to xmlns:xdr="http://schemas.openxmlformats.org/drawingml/2006/spreadsheetDrawing">
      <xdr:col>81</xdr:col>
      <xdr:colOff>101600</xdr:colOff>
      <xdr:row>38</xdr:row>
      <xdr:rowOff>102235</xdr:rowOff>
    </xdr:to>
    <xdr:sp macro="" textlink="">
      <xdr:nvSpPr>
        <xdr:cNvPr id="546" name="楕円 545"/>
        <xdr:cNvSpPr/>
      </xdr:nvSpPr>
      <xdr:spPr>
        <a:xfrm>
          <a:off x="15019020" y="6515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92710</xdr:rowOff>
    </xdr:from>
    <xdr:ext cx="534035" cy="264160"/>
    <xdr:sp macro="" textlink="">
      <xdr:nvSpPr>
        <xdr:cNvPr id="547" name="テキスト ボックス 546"/>
        <xdr:cNvSpPr txBox="1"/>
      </xdr:nvSpPr>
      <xdr:spPr>
        <a:xfrm>
          <a:off x="14812645" y="660781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99695</xdr:rowOff>
    </xdr:from>
    <xdr:to xmlns:xdr="http://schemas.openxmlformats.org/drawingml/2006/spreadsheetDrawing">
      <xdr:col>76</xdr:col>
      <xdr:colOff>165100</xdr:colOff>
      <xdr:row>38</xdr:row>
      <xdr:rowOff>27940</xdr:rowOff>
    </xdr:to>
    <xdr:sp macro="" textlink="">
      <xdr:nvSpPr>
        <xdr:cNvPr id="548" name="楕円 547"/>
        <xdr:cNvSpPr/>
      </xdr:nvSpPr>
      <xdr:spPr>
        <a:xfrm>
          <a:off x="14155420" y="6443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19685</xdr:rowOff>
    </xdr:from>
    <xdr:ext cx="534670" cy="264795"/>
    <xdr:sp macro="" textlink="">
      <xdr:nvSpPr>
        <xdr:cNvPr id="549" name="テキスト ボックス 548"/>
        <xdr:cNvSpPr txBox="1"/>
      </xdr:nvSpPr>
      <xdr:spPr>
        <a:xfrm>
          <a:off x="13943965" y="653478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156210</xdr:rowOff>
    </xdr:to>
    <xdr:sp macro="" textlink="">
      <xdr:nvSpPr>
        <xdr:cNvPr id="550" name="楕円 549"/>
        <xdr:cNvSpPr/>
      </xdr:nvSpPr>
      <xdr:spPr>
        <a:xfrm>
          <a:off x="13291820" y="63957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146685</xdr:rowOff>
    </xdr:from>
    <xdr:ext cx="534035" cy="264160"/>
    <xdr:sp macro="" textlink="">
      <xdr:nvSpPr>
        <xdr:cNvPr id="551" name="テキスト ボックス 550"/>
        <xdr:cNvSpPr txBox="1"/>
      </xdr:nvSpPr>
      <xdr:spPr>
        <a:xfrm>
          <a:off x="13080365" y="649033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29210</xdr:rowOff>
    </xdr:from>
    <xdr:to xmlns:xdr="http://schemas.openxmlformats.org/drawingml/2006/spreadsheetDrawing">
      <xdr:col>67</xdr:col>
      <xdr:colOff>101600</xdr:colOff>
      <xdr:row>36</xdr:row>
      <xdr:rowOff>132715</xdr:rowOff>
    </xdr:to>
    <xdr:sp macro="" textlink="">
      <xdr:nvSpPr>
        <xdr:cNvPr id="552" name="楕円 551"/>
        <xdr:cNvSpPr/>
      </xdr:nvSpPr>
      <xdr:spPr>
        <a:xfrm>
          <a:off x="12423140" y="62014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149225</xdr:rowOff>
    </xdr:from>
    <xdr:ext cx="534035" cy="264160"/>
    <xdr:sp macro="" textlink="">
      <xdr:nvSpPr>
        <xdr:cNvPr id="553" name="テキスト ボックス 552"/>
        <xdr:cNvSpPr txBox="1"/>
      </xdr:nvSpPr>
      <xdr:spPr>
        <a:xfrm>
          <a:off x="12216765" y="597852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4" name="正方形/長方形 553"/>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5" name="正方形/長方形 554"/>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7" name="正方形/長方形 556"/>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9" name="正方形/長方形 558"/>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1" name="正方形/長方形 560"/>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250" cy="230505"/>
    <xdr:sp macro="" textlink="">
      <xdr:nvSpPr>
        <xdr:cNvPr id="562" name="テキスト ボックス 561"/>
        <xdr:cNvSpPr txBox="1"/>
      </xdr:nvSpPr>
      <xdr:spPr>
        <a:xfrm>
          <a:off x="1207770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3" name="直線コネクタ 562"/>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114300</xdr:rowOff>
    </xdr:from>
    <xdr:ext cx="248285" cy="264795"/>
    <xdr:sp macro="" textlink="">
      <xdr:nvSpPr>
        <xdr:cNvPr id="564" name="テキスト ボックス 563"/>
        <xdr:cNvSpPr txBox="1"/>
      </xdr:nvSpPr>
      <xdr:spPr>
        <a:xfrm>
          <a:off x="11871960" y="10401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101600</xdr:rowOff>
    </xdr:from>
    <xdr:to xmlns:xdr="http://schemas.openxmlformats.org/drawingml/2006/spreadsheetDrawing">
      <xdr:col>89</xdr:col>
      <xdr:colOff>177800</xdr:colOff>
      <xdr:row>59</xdr:row>
      <xdr:rowOff>101600</xdr:rowOff>
    </xdr:to>
    <xdr:cxnSp macro="">
      <xdr:nvCxnSpPr>
        <xdr:cNvPr id="565" name="直線コネクタ 564"/>
        <xdr:cNvCxnSpPr/>
      </xdr:nvCxnSpPr>
      <xdr:spPr>
        <a:xfrm>
          <a:off x="1211580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130810</xdr:rowOff>
    </xdr:from>
    <xdr:ext cx="530860" cy="264795"/>
    <xdr:sp macro="" textlink="">
      <xdr:nvSpPr>
        <xdr:cNvPr id="566" name="テキスト ボックス 565"/>
        <xdr:cNvSpPr txBox="1"/>
      </xdr:nvSpPr>
      <xdr:spPr>
        <a:xfrm>
          <a:off x="11599545" y="100749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117475</xdr:rowOff>
    </xdr:from>
    <xdr:to xmlns:xdr="http://schemas.openxmlformats.org/drawingml/2006/spreadsheetDrawing">
      <xdr:col>89</xdr:col>
      <xdr:colOff>177800</xdr:colOff>
      <xdr:row>57</xdr:row>
      <xdr:rowOff>117475</xdr:rowOff>
    </xdr:to>
    <xdr:cxnSp macro="">
      <xdr:nvCxnSpPr>
        <xdr:cNvPr id="567" name="直線コネクタ 566"/>
        <xdr:cNvCxnSpPr/>
      </xdr:nvCxnSpPr>
      <xdr:spPr>
        <a:xfrm>
          <a:off x="1211580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147320</xdr:rowOff>
    </xdr:from>
    <xdr:ext cx="530860" cy="264160"/>
    <xdr:sp macro="" textlink="">
      <xdr:nvSpPr>
        <xdr:cNvPr id="568" name="テキスト ボックス 567"/>
        <xdr:cNvSpPr txBox="1"/>
      </xdr:nvSpPr>
      <xdr:spPr>
        <a:xfrm>
          <a:off x="11599545" y="9748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134620</xdr:rowOff>
    </xdr:from>
    <xdr:to xmlns:xdr="http://schemas.openxmlformats.org/drawingml/2006/spreadsheetDrawing">
      <xdr:col>89</xdr:col>
      <xdr:colOff>177800</xdr:colOff>
      <xdr:row>55</xdr:row>
      <xdr:rowOff>134620</xdr:rowOff>
    </xdr:to>
    <xdr:cxnSp macro="">
      <xdr:nvCxnSpPr>
        <xdr:cNvPr id="569" name="直線コネクタ 568"/>
        <xdr:cNvCxnSpPr/>
      </xdr:nvCxnSpPr>
      <xdr:spPr>
        <a:xfrm>
          <a:off x="1211580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163830</xdr:rowOff>
    </xdr:from>
    <xdr:ext cx="530860" cy="265430"/>
    <xdr:sp macro="" textlink="">
      <xdr:nvSpPr>
        <xdr:cNvPr id="570" name="テキスト ボックス 569"/>
        <xdr:cNvSpPr txBox="1"/>
      </xdr:nvSpPr>
      <xdr:spPr>
        <a:xfrm>
          <a:off x="11599545" y="9422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151130</xdr:rowOff>
    </xdr:from>
    <xdr:to xmlns:xdr="http://schemas.openxmlformats.org/drawingml/2006/spreadsheetDrawing">
      <xdr:col>89</xdr:col>
      <xdr:colOff>177800</xdr:colOff>
      <xdr:row>53</xdr:row>
      <xdr:rowOff>151130</xdr:rowOff>
    </xdr:to>
    <xdr:cxnSp macro="">
      <xdr:nvCxnSpPr>
        <xdr:cNvPr id="571" name="直線コネクタ 570"/>
        <xdr:cNvCxnSpPr/>
      </xdr:nvCxnSpPr>
      <xdr:spPr>
        <a:xfrm>
          <a:off x="1211580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64795"/>
    <xdr:sp macro="" textlink="">
      <xdr:nvSpPr>
        <xdr:cNvPr id="572" name="テキスト ボックス 571"/>
        <xdr:cNvSpPr txBox="1"/>
      </xdr:nvSpPr>
      <xdr:spPr>
        <a:xfrm>
          <a:off x="11535410" y="9093200"/>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168275</xdr:rowOff>
    </xdr:from>
    <xdr:to xmlns:xdr="http://schemas.openxmlformats.org/drawingml/2006/spreadsheetDrawing">
      <xdr:col>89</xdr:col>
      <xdr:colOff>177800</xdr:colOff>
      <xdr:row>51</xdr:row>
      <xdr:rowOff>168275</xdr:rowOff>
    </xdr:to>
    <xdr:cxnSp macro="">
      <xdr:nvCxnSpPr>
        <xdr:cNvPr id="573" name="直線コネクタ 572"/>
        <xdr:cNvCxnSpPr/>
      </xdr:nvCxnSpPr>
      <xdr:spPr>
        <a:xfrm>
          <a:off x="1211580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22860</xdr:rowOff>
    </xdr:from>
    <xdr:ext cx="594995" cy="264795"/>
    <xdr:sp macro="" textlink="">
      <xdr:nvSpPr>
        <xdr:cNvPr id="574" name="テキスト ボックス 573"/>
        <xdr:cNvSpPr txBox="1"/>
      </xdr:nvSpPr>
      <xdr:spPr>
        <a:xfrm>
          <a:off x="11535410" y="8766810"/>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9525</xdr:rowOff>
    </xdr:from>
    <xdr:to xmlns:xdr="http://schemas.openxmlformats.org/drawingml/2006/spreadsheetDrawing">
      <xdr:col>89</xdr:col>
      <xdr:colOff>177800</xdr:colOff>
      <xdr:row>50</xdr:row>
      <xdr:rowOff>9525</xdr:rowOff>
    </xdr:to>
    <xdr:cxnSp macro="">
      <xdr:nvCxnSpPr>
        <xdr:cNvPr id="575" name="直線コネクタ 574"/>
        <xdr:cNvCxnSpPr/>
      </xdr:nvCxnSpPr>
      <xdr:spPr>
        <a:xfrm>
          <a:off x="1211580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38735</xdr:rowOff>
    </xdr:from>
    <xdr:ext cx="594995" cy="265430"/>
    <xdr:sp macro="" textlink="">
      <xdr:nvSpPr>
        <xdr:cNvPr id="576" name="テキスト ボックス 575"/>
        <xdr:cNvSpPr txBox="1"/>
      </xdr:nvSpPr>
      <xdr:spPr>
        <a:xfrm>
          <a:off x="11535410" y="8439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7" name="直線コネクタ 576"/>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4995" cy="264160"/>
    <xdr:sp macro="" textlink="">
      <xdr:nvSpPr>
        <xdr:cNvPr id="578" name="テキスト ボックス 577"/>
        <xdr:cNvSpPr txBox="1"/>
      </xdr:nvSpPr>
      <xdr:spPr>
        <a:xfrm>
          <a:off x="11535410" y="8114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9"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34290</xdr:rowOff>
    </xdr:from>
    <xdr:to xmlns:xdr="http://schemas.openxmlformats.org/drawingml/2006/spreadsheetDrawing">
      <xdr:col>85</xdr:col>
      <xdr:colOff>126365</xdr:colOff>
      <xdr:row>59</xdr:row>
      <xdr:rowOff>17780</xdr:rowOff>
    </xdr:to>
    <xdr:cxnSp macro="">
      <xdr:nvCxnSpPr>
        <xdr:cNvPr id="580" name="直線コネクタ 579"/>
        <xdr:cNvCxnSpPr/>
      </xdr:nvCxnSpPr>
      <xdr:spPr>
        <a:xfrm flipV="1">
          <a:off x="15885795" y="877824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21590</xdr:rowOff>
    </xdr:from>
    <xdr:ext cx="534670" cy="264795"/>
    <xdr:sp macro="" textlink="">
      <xdr:nvSpPr>
        <xdr:cNvPr id="581" name="教育費最小値テキスト"/>
        <xdr:cNvSpPr txBox="1"/>
      </xdr:nvSpPr>
      <xdr:spPr>
        <a:xfrm>
          <a:off x="15938500" y="101371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17780</xdr:rowOff>
    </xdr:from>
    <xdr:to xmlns:xdr="http://schemas.openxmlformats.org/drawingml/2006/spreadsheetDrawing">
      <xdr:col>86</xdr:col>
      <xdr:colOff>25400</xdr:colOff>
      <xdr:row>59</xdr:row>
      <xdr:rowOff>17780</xdr:rowOff>
    </xdr:to>
    <xdr:cxnSp macro="">
      <xdr:nvCxnSpPr>
        <xdr:cNvPr id="582" name="直線コネクタ 581"/>
        <xdr:cNvCxnSpPr/>
      </xdr:nvCxnSpPr>
      <xdr:spPr>
        <a:xfrm>
          <a:off x="15798800" y="10133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155575</xdr:rowOff>
    </xdr:from>
    <xdr:ext cx="598805" cy="264795"/>
    <xdr:sp macro="" textlink="">
      <xdr:nvSpPr>
        <xdr:cNvPr id="583" name="教育費最大値テキスト"/>
        <xdr:cNvSpPr txBox="1"/>
      </xdr:nvSpPr>
      <xdr:spPr>
        <a:xfrm>
          <a:off x="15938500" y="855662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162,002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34290</xdr:rowOff>
    </xdr:from>
    <xdr:to xmlns:xdr="http://schemas.openxmlformats.org/drawingml/2006/spreadsheetDrawing">
      <xdr:col>86</xdr:col>
      <xdr:colOff>25400</xdr:colOff>
      <xdr:row>51</xdr:row>
      <xdr:rowOff>34290</xdr:rowOff>
    </xdr:to>
    <xdr:cxnSp macro="">
      <xdr:nvCxnSpPr>
        <xdr:cNvPr id="584" name="直線コネクタ 583"/>
        <xdr:cNvCxnSpPr/>
      </xdr:nvCxnSpPr>
      <xdr:spPr>
        <a:xfrm>
          <a:off x="15798800" y="8778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17780</xdr:rowOff>
    </xdr:from>
    <xdr:to xmlns:xdr="http://schemas.openxmlformats.org/drawingml/2006/spreadsheetDrawing">
      <xdr:col>85</xdr:col>
      <xdr:colOff>127000</xdr:colOff>
      <xdr:row>59</xdr:row>
      <xdr:rowOff>73660</xdr:rowOff>
    </xdr:to>
    <xdr:cxnSp macro="">
      <xdr:nvCxnSpPr>
        <xdr:cNvPr id="585" name="直線コネクタ 584"/>
        <xdr:cNvCxnSpPr/>
      </xdr:nvCxnSpPr>
      <xdr:spPr>
        <a:xfrm flipV="1">
          <a:off x="15069820" y="1013333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83820</xdr:rowOff>
    </xdr:from>
    <xdr:ext cx="534670" cy="265430"/>
    <xdr:sp macro="" textlink="">
      <xdr:nvSpPr>
        <xdr:cNvPr id="586" name="教育費平均値テキスト"/>
        <xdr:cNvSpPr txBox="1"/>
      </xdr:nvSpPr>
      <xdr:spPr>
        <a:xfrm>
          <a:off x="15938500" y="968502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60325</xdr:rowOff>
    </xdr:from>
    <xdr:to xmlns:xdr="http://schemas.openxmlformats.org/drawingml/2006/spreadsheetDrawing">
      <xdr:col>85</xdr:col>
      <xdr:colOff>177800</xdr:colOff>
      <xdr:row>57</xdr:row>
      <xdr:rowOff>163830</xdr:rowOff>
    </xdr:to>
    <xdr:sp macro="" textlink="">
      <xdr:nvSpPr>
        <xdr:cNvPr id="587" name="フローチャート: 判断 586"/>
        <xdr:cNvSpPr/>
      </xdr:nvSpPr>
      <xdr:spPr>
        <a:xfrm>
          <a:off x="15836900" y="98329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35560</xdr:rowOff>
    </xdr:from>
    <xdr:to xmlns:xdr="http://schemas.openxmlformats.org/drawingml/2006/spreadsheetDrawing">
      <xdr:col>81</xdr:col>
      <xdr:colOff>50800</xdr:colOff>
      <xdr:row>59</xdr:row>
      <xdr:rowOff>73660</xdr:rowOff>
    </xdr:to>
    <xdr:cxnSp macro="">
      <xdr:nvCxnSpPr>
        <xdr:cNvPr id="588" name="直線コネクタ 587"/>
        <xdr:cNvCxnSpPr/>
      </xdr:nvCxnSpPr>
      <xdr:spPr>
        <a:xfrm>
          <a:off x="14206220" y="1015111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64135</xdr:rowOff>
    </xdr:from>
    <xdr:to xmlns:xdr="http://schemas.openxmlformats.org/drawingml/2006/spreadsheetDrawing">
      <xdr:col>81</xdr:col>
      <xdr:colOff>101600</xdr:colOff>
      <xdr:row>57</xdr:row>
      <xdr:rowOff>167640</xdr:rowOff>
    </xdr:to>
    <xdr:sp macro="" textlink="">
      <xdr:nvSpPr>
        <xdr:cNvPr id="589" name="フローチャート: 判断 588"/>
        <xdr:cNvSpPr/>
      </xdr:nvSpPr>
      <xdr:spPr>
        <a:xfrm>
          <a:off x="15019020" y="98367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9525</xdr:rowOff>
    </xdr:from>
    <xdr:ext cx="534035" cy="264795"/>
    <xdr:sp macro="" textlink="">
      <xdr:nvSpPr>
        <xdr:cNvPr id="590" name="テキスト ボックス 589"/>
        <xdr:cNvSpPr txBox="1"/>
      </xdr:nvSpPr>
      <xdr:spPr>
        <a:xfrm>
          <a:off x="14812645" y="96107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35560</xdr:rowOff>
    </xdr:from>
    <xdr:to xmlns:xdr="http://schemas.openxmlformats.org/drawingml/2006/spreadsheetDrawing">
      <xdr:col>76</xdr:col>
      <xdr:colOff>114300</xdr:colOff>
      <xdr:row>59</xdr:row>
      <xdr:rowOff>53975</xdr:rowOff>
    </xdr:to>
    <xdr:cxnSp macro="">
      <xdr:nvCxnSpPr>
        <xdr:cNvPr id="591" name="直線コネクタ 590"/>
        <xdr:cNvCxnSpPr/>
      </xdr:nvCxnSpPr>
      <xdr:spPr>
        <a:xfrm flipV="1">
          <a:off x="13342620" y="1015111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143510</xdr:rowOff>
    </xdr:from>
    <xdr:to xmlns:xdr="http://schemas.openxmlformats.org/drawingml/2006/spreadsheetDrawing">
      <xdr:col>76</xdr:col>
      <xdr:colOff>165100</xdr:colOff>
      <xdr:row>58</xdr:row>
      <xdr:rowOff>71755</xdr:rowOff>
    </xdr:to>
    <xdr:sp macro="" textlink="">
      <xdr:nvSpPr>
        <xdr:cNvPr id="592" name="フローチャート: 判断 591"/>
        <xdr:cNvSpPr/>
      </xdr:nvSpPr>
      <xdr:spPr>
        <a:xfrm>
          <a:off x="14155420" y="9916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88900</xdr:rowOff>
    </xdr:from>
    <xdr:ext cx="534670" cy="264160"/>
    <xdr:sp macro="" textlink="">
      <xdr:nvSpPr>
        <xdr:cNvPr id="593" name="テキスト ボックス 592"/>
        <xdr:cNvSpPr txBox="1"/>
      </xdr:nvSpPr>
      <xdr:spPr>
        <a:xfrm>
          <a:off x="13943965" y="96901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116205</xdr:rowOff>
    </xdr:from>
    <xdr:to xmlns:xdr="http://schemas.openxmlformats.org/drawingml/2006/spreadsheetDrawing">
      <xdr:col>71</xdr:col>
      <xdr:colOff>177800</xdr:colOff>
      <xdr:row>59</xdr:row>
      <xdr:rowOff>53975</xdr:rowOff>
    </xdr:to>
    <xdr:cxnSp macro="">
      <xdr:nvCxnSpPr>
        <xdr:cNvPr id="594" name="直線コネクタ 593"/>
        <xdr:cNvCxnSpPr/>
      </xdr:nvCxnSpPr>
      <xdr:spPr>
        <a:xfrm>
          <a:off x="12473940" y="10060305"/>
          <a:ext cx="8686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116840</xdr:rowOff>
    </xdr:from>
    <xdr:to xmlns:xdr="http://schemas.openxmlformats.org/drawingml/2006/spreadsheetDrawing">
      <xdr:col>72</xdr:col>
      <xdr:colOff>38100</xdr:colOff>
      <xdr:row>58</xdr:row>
      <xdr:rowOff>45720</xdr:rowOff>
    </xdr:to>
    <xdr:sp macro="" textlink="">
      <xdr:nvSpPr>
        <xdr:cNvPr id="595" name="フローチャート: 判断 594"/>
        <xdr:cNvSpPr/>
      </xdr:nvSpPr>
      <xdr:spPr>
        <a:xfrm>
          <a:off x="13291820" y="98894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62230</xdr:rowOff>
    </xdr:from>
    <xdr:ext cx="534035" cy="265430"/>
    <xdr:sp macro="" textlink="">
      <xdr:nvSpPr>
        <xdr:cNvPr id="596" name="テキスト ボックス 595"/>
        <xdr:cNvSpPr txBox="1"/>
      </xdr:nvSpPr>
      <xdr:spPr>
        <a:xfrm>
          <a:off x="13080365" y="966343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105410</xdr:rowOff>
    </xdr:from>
    <xdr:to xmlns:xdr="http://schemas.openxmlformats.org/drawingml/2006/spreadsheetDrawing">
      <xdr:col>67</xdr:col>
      <xdr:colOff>101600</xdr:colOff>
      <xdr:row>58</xdr:row>
      <xdr:rowOff>34290</xdr:rowOff>
    </xdr:to>
    <xdr:sp macro="" textlink="">
      <xdr:nvSpPr>
        <xdr:cNvPr id="597" name="フローチャート: 判断 596"/>
        <xdr:cNvSpPr/>
      </xdr:nvSpPr>
      <xdr:spPr>
        <a:xfrm>
          <a:off x="12423140" y="98780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50800</xdr:rowOff>
    </xdr:from>
    <xdr:ext cx="534035" cy="264795"/>
    <xdr:sp macro="" textlink="">
      <xdr:nvSpPr>
        <xdr:cNvPr id="598" name="テキスト ボックス 597"/>
        <xdr:cNvSpPr txBox="1"/>
      </xdr:nvSpPr>
      <xdr:spPr>
        <a:xfrm>
          <a:off x="12216765" y="96520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9" name="テキスト ボックス 598"/>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600" name="テキスト ボックス 599"/>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601" name="テキスト ボックス 600"/>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602" name="テキスト ボックス 601"/>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603" name="テキスト ボックス 602"/>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140970</xdr:rowOff>
    </xdr:from>
    <xdr:to xmlns:xdr="http://schemas.openxmlformats.org/drawingml/2006/spreadsheetDrawing">
      <xdr:col>85</xdr:col>
      <xdr:colOff>177800</xdr:colOff>
      <xdr:row>59</xdr:row>
      <xdr:rowOff>69215</xdr:rowOff>
    </xdr:to>
    <xdr:sp macro="" textlink="">
      <xdr:nvSpPr>
        <xdr:cNvPr id="604" name="楕円 603"/>
        <xdr:cNvSpPr/>
      </xdr:nvSpPr>
      <xdr:spPr>
        <a:xfrm>
          <a:off x="15836900" y="10085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53975</xdr:rowOff>
    </xdr:from>
    <xdr:ext cx="534670" cy="264160"/>
    <xdr:sp macro="" textlink="">
      <xdr:nvSpPr>
        <xdr:cNvPr id="605" name="教育費該当値テキスト"/>
        <xdr:cNvSpPr txBox="1"/>
      </xdr:nvSpPr>
      <xdr:spPr>
        <a:xfrm>
          <a:off x="15938500" y="999807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22225</xdr:rowOff>
    </xdr:from>
    <xdr:to xmlns:xdr="http://schemas.openxmlformats.org/drawingml/2006/spreadsheetDrawing">
      <xdr:col>81</xdr:col>
      <xdr:colOff>101600</xdr:colOff>
      <xdr:row>59</xdr:row>
      <xdr:rowOff>125730</xdr:rowOff>
    </xdr:to>
    <xdr:sp macro="" textlink="">
      <xdr:nvSpPr>
        <xdr:cNvPr id="606" name="楕円 605"/>
        <xdr:cNvSpPr/>
      </xdr:nvSpPr>
      <xdr:spPr>
        <a:xfrm>
          <a:off x="15019020" y="101377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116840</xdr:rowOff>
    </xdr:from>
    <xdr:ext cx="534035" cy="264795"/>
    <xdr:sp macro="" textlink="">
      <xdr:nvSpPr>
        <xdr:cNvPr id="607" name="テキスト ボックス 606"/>
        <xdr:cNvSpPr txBox="1"/>
      </xdr:nvSpPr>
      <xdr:spPr>
        <a:xfrm>
          <a:off x="14812645" y="102323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159385</xdr:rowOff>
    </xdr:from>
    <xdr:to xmlns:xdr="http://schemas.openxmlformats.org/drawingml/2006/spreadsheetDrawing">
      <xdr:col>76</xdr:col>
      <xdr:colOff>165100</xdr:colOff>
      <xdr:row>59</xdr:row>
      <xdr:rowOff>87630</xdr:rowOff>
    </xdr:to>
    <xdr:sp macro="" textlink="">
      <xdr:nvSpPr>
        <xdr:cNvPr id="608" name="楕円 607"/>
        <xdr:cNvSpPr/>
      </xdr:nvSpPr>
      <xdr:spPr>
        <a:xfrm>
          <a:off x="14155420" y="10103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78740</xdr:rowOff>
    </xdr:from>
    <xdr:ext cx="534670" cy="264795"/>
    <xdr:sp macro="" textlink="">
      <xdr:nvSpPr>
        <xdr:cNvPr id="609" name="テキスト ボックス 608"/>
        <xdr:cNvSpPr txBox="1"/>
      </xdr:nvSpPr>
      <xdr:spPr>
        <a:xfrm>
          <a:off x="13943965" y="101942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1905</xdr:rowOff>
    </xdr:from>
    <xdr:to xmlns:xdr="http://schemas.openxmlformats.org/drawingml/2006/spreadsheetDrawing">
      <xdr:col>72</xdr:col>
      <xdr:colOff>38100</xdr:colOff>
      <xdr:row>59</xdr:row>
      <xdr:rowOff>105410</xdr:rowOff>
    </xdr:to>
    <xdr:sp macro="" textlink="">
      <xdr:nvSpPr>
        <xdr:cNvPr id="610" name="楕円 609"/>
        <xdr:cNvSpPr/>
      </xdr:nvSpPr>
      <xdr:spPr>
        <a:xfrm>
          <a:off x="13291820" y="101174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96520</xdr:rowOff>
    </xdr:from>
    <xdr:ext cx="534035" cy="265430"/>
    <xdr:sp macro="" textlink="">
      <xdr:nvSpPr>
        <xdr:cNvPr id="611" name="テキスト ボックス 610"/>
        <xdr:cNvSpPr txBox="1"/>
      </xdr:nvSpPr>
      <xdr:spPr>
        <a:xfrm>
          <a:off x="13080365" y="1021207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64770</xdr:rowOff>
    </xdr:from>
    <xdr:to xmlns:xdr="http://schemas.openxmlformats.org/drawingml/2006/spreadsheetDrawing">
      <xdr:col>67</xdr:col>
      <xdr:colOff>101600</xdr:colOff>
      <xdr:row>58</xdr:row>
      <xdr:rowOff>168275</xdr:rowOff>
    </xdr:to>
    <xdr:sp macro="" textlink="">
      <xdr:nvSpPr>
        <xdr:cNvPr id="612" name="楕円 611"/>
        <xdr:cNvSpPr/>
      </xdr:nvSpPr>
      <xdr:spPr>
        <a:xfrm>
          <a:off x="12423140" y="100088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159385</xdr:rowOff>
    </xdr:from>
    <xdr:ext cx="534035" cy="264795"/>
    <xdr:sp macro="" textlink="">
      <xdr:nvSpPr>
        <xdr:cNvPr id="613" name="テキスト ボックス 612"/>
        <xdr:cNvSpPr txBox="1"/>
      </xdr:nvSpPr>
      <xdr:spPr>
        <a:xfrm>
          <a:off x="12216765" y="101034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4" name="正方形/長方形 613"/>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5" name="正方形/長方形 614"/>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7" name="正方形/長方形 616"/>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9" name="正方形/長方形 618"/>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1" name="正方形/長方形 620"/>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22" name="テキスト ボックス 621"/>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23" name="直線コネクタ 622"/>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4" name="直線コネクタ 623"/>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8285" cy="264795"/>
    <xdr:sp macro="" textlink="">
      <xdr:nvSpPr>
        <xdr:cNvPr id="625" name="テキスト ボックス 624"/>
        <xdr:cNvSpPr txBox="1"/>
      </xdr:nvSpPr>
      <xdr:spPr>
        <a:xfrm>
          <a:off x="11871960" y="13503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6" name="直線コネクタ 625"/>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147320</xdr:rowOff>
    </xdr:from>
    <xdr:ext cx="530860" cy="264160"/>
    <xdr:sp macro="" textlink="">
      <xdr:nvSpPr>
        <xdr:cNvPr id="627" name="テキスト ボックス 626"/>
        <xdr:cNvSpPr txBox="1"/>
      </xdr:nvSpPr>
      <xdr:spPr>
        <a:xfrm>
          <a:off x="11599545" y="13177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134620</xdr:rowOff>
    </xdr:from>
    <xdr:to xmlns:xdr="http://schemas.openxmlformats.org/drawingml/2006/spreadsheetDrawing">
      <xdr:col>89</xdr:col>
      <xdr:colOff>177800</xdr:colOff>
      <xdr:row>75</xdr:row>
      <xdr:rowOff>134620</xdr:rowOff>
    </xdr:to>
    <xdr:cxnSp macro="">
      <xdr:nvCxnSpPr>
        <xdr:cNvPr id="628" name="直線コネクタ 627"/>
        <xdr:cNvCxnSpPr/>
      </xdr:nvCxnSpPr>
      <xdr:spPr>
        <a:xfrm>
          <a:off x="1211580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163830</xdr:rowOff>
    </xdr:from>
    <xdr:ext cx="530860" cy="265430"/>
    <xdr:sp macro="" textlink="">
      <xdr:nvSpPr>
        <xdr:cNvPr id="629" name="テキスト ボックス 628"/>
        <xdr:cNvSpPr txBox="1"/>
      </xdr:nvSpPr>
      <xdr:spPr>
        <a:xfrm>
          <a:off x="11599545" y="12851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30" name="直線コネクタ 629"/>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64795"/>
    <xdr:sp macro="" textlink="">
      <xdr:nvSpPr>
        <xdr:cNvPr id="631" name="テキスト ボックス 630"/>
        <xdr:cNvSpPr txBox="1"/>
      </xdr:nvSpPr>
      <xdr:spPr>
        <a:xfrm>
          <a:off x="11599545" y="1252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32" name="直線コネクタ 631"/>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30860" cy="264795"/>
    <xdr:sp macro="" textlink="">
      <xdr:nvSpPr>
        <xdr:cNvPr id="633" name="テキスト ボックス 632"/>
        <xdr:cNvSpPr txBox="1"/>
      </xdr:nvSpPr>
      <xdr:spPr>
        <a:xfrm>
          <a:off x="11599545" y="121958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4" name="直線コネクタ 633"/>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38735</xdr:rowOff>
    </xdr:from>
    <xdr:ext cx="530860" cy="265430"/>
    <xdr:sp macro="" textlink="">
      <xdr:nvSpPr>
        <xdr:cNvPr id="635" name="テキスト ボックス 634"/>
        <xdr:cNvSpPr txBox="1"/>
      </xdr:nvSpPr>
      <xdr:spPr>
        <a:xfrm>
          <a:off x="11599545" y="11868785"/>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6" name="直線コネクタ 635"/>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55880</xdr:rowOff>
    </xdr:from>
    <xdr:ext cx="530860" cy="264160"/>
    <xdr:sp macro="" textlink="">
      <xdr:nvSpPr>
        <xdr:cNvPr id="637" name="テキスト ボックス 636"/>
        <xdr:cNvSpPr txBox="1"/>
      </xdr:nvSpPr>
      <xdr:spPr>
        <a:xfrm>
          <a:off x="11599545" y="11543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8"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38735</xdr:rowOff>
    </xdr:from>
    <xdr:to xmlns:xdr="http://schemas.openxmlformats.org/drawingml/2006/spreadsheetDrawing">
      <xdr:col>85</xdr:col>
      <xdr:colOff>126365</xdr:colOff>
      <xdr:row>79</xdr:row>
      <xdr:rowOff>101600</xdr:rowOff>
    </xdr:to>
    <xdr:cxnSp macro="">
      <xdr:nvCxnSpPr>
        <xdr:cNvPr id="639" name="直線コネクタ 638"/>
        <xdr:cNvCxnSpPr/>
      </xdr:nvCxnSpPr>
      <xdr:spPr>
        <a:xfrm flipV="1">
          <a:off x="15885795" y="1221168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117475</xdr:rowOff>
    </xdr:from>
    <xdr:ext cx="249555" cy="264795"/>
    <xdr:sp macro="" textlink="">
      <xdr:nvSpPr>
        <xdr:cNvPr id="640" name="災害復旧費最小値テキスト"/>
        <xdr:cNvSpPr txBox="1"/>
      </xdr:nvSpPr>
      <xdr:spPr>
        <a:xfrm>
          <a:off x="15938500" y="136620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41" name="直線コネクタ 640"/>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160020</xdr:rowOff>
    </xdr:from>
    <xdr:ext cx="534670" cy="264795"/>
    <xdr:sp macro="" textlink="">
      <xdr:nvSpPr>
        <xdr:cNvPr id="642" name="災害復旧費最大値テキスト"/>
        <xdr:cNvSpPr txBox="1"/>
      </xdr:nvSpPr>
      <xdr:spPr>
        <a:xfrm>
          <a:off x="15938500" y="1199007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38735</xdr:rowOff>
    </xdr:from>
    <xdr:to xmlns:xdr="http://schemas.openxmlformats.org/drawingml/2006/spreadsheetDrawing">
      <xdr:col>86</xdr:col>
      <xdr:colOff>25400</xdr:colOff>
      <xdr:row>71</xdr:row>
      <xdr:rowOff>38735</xdr:rowOff>
    </xdr:to>
    <xdr:cxnSp macro="">
      <xdr:nvCxnSpPr>
        <xdr:cNvPr id="643" name="直線コネクタ 642"/>
        <xdr:cNvCxnSpPr/>
      </xdr:nvCxnSpPr>
      <xdr:spPr>
        <a:xfrm>
          <a:off x="15798800" y="12211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101600</xdr:rowOff>
    </xdr:from>
    <xdr:to xmlns:xdr="http://schemas.openxmlformats.org/drawingml/2006/spreadsheetDrawing">
      <xdr:col>85</xdr:col>
      <xdr:colOff>127000</xdr:colOff>
      <xdr:row>79</xdr:row>
      <xdr:rowOff>101600</xdr:rowOff>
    </xdr:to>
    <xdr:cxnSp macro="">
      <xdr:nvCxnSpPr>
        <xdr:cNvPr id="644" name="直線コネクタ 643"/>
        <xdr:cNvCxnSpPr/>
      </xdr:nvCxnSpPr>
      <xdr:spPr>
        <a:xfrm>
          <a:off x="15069820" y="13646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33020</xdr:rowOff>
    </xdr:from>
    <xdr:ext cx="469900" cy="264160"/>
    <xdr:sp macro="" textlink="">
      <xdr:nvSpPr>
        <xdr:cNvPr id="645" name="災害復旧費平均値テキスト"/>
        <xdr:cNvSpPr txBox="1"/>
      </xdr:nvSpPr>
      <xdr:spPr>
        <a:xfrm>
          <a:off x="15938500" y="1340612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9525</xdr:rowOff>
    </xdr:from>
    <xdr:to xmlns:xdr="http://schemas.openxmlformats.org/drawingml/2006/spreadsheetDrawing">
      <xdr:col>85</xdr:col>
      <xdr:colOff>177800</xdr:colOff>
      <xdr:row>79</xdr:row>
      <xdr:rowOff>113665</xdr:rowOff>
    </xdr:to>
    <xdr:sp macro="" textlink="">
      <xdr:nvSpPr>
        <xdr:cNvPr id="646" name="フローチャート: 判断 645"/>
        <xdr:cNvSpPr/>
      </xdr:nvSpPr>
      <xdr:spPr>
        <a:xfrm>
          <a:off x="15836900" y="135540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95885</xdr:rowOff>
    </xdr:from>
    <xdr:to xmlns:xdr="http://schemas.openxmlformats.org/drawingml/2006/spreadsheetDrawing">
      <xdr:col>81</xdr:col>
      <xdr:colOff>50800</xdr:colOff>
      <xdr:row>79</xdr:row>
      <xdr:rowOff>101600</xdr:rowOff>
    </xdr:to>
    <xdr:cxnSp macro="">
      <xdr:nvCxnSpPr>
        <xdr:cNvPr id="647" name="直線コネクタ 646"/>
        <xdr:cNvCxnSpPr/>
      </xdr:nvCxnSpPr>
      <xdr:spPr>
        <a:xfrm>
          <a:off x="14206220" y="1364043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123825</xdr:rowOff>
    </xdr:from>
    <xdr:to xmlns:xdr="http://schemas.openxmlformats.org/drawingml/2006/spreadsheetDrawing">
      <xdr:col>81</xdr:col>
      <xdr:colOff>101600</xdr:colOff>
      <xdr:row>79</xdr:row>
      <xdr:rowOff>52705</xdr:rowOff>
    </xdr:to>
    <xdr:sp macro="" textlink="">
      <xdr:nvSpPr>
        <xdr:cNvPr id="648" name="フローチャート: 判断 647"/>
        <xdr:cNvSpPr/>
      </xdr:nvSpPr>
      <xdr:spPr>
        <a:xfrm>
          <a:off x="15019020" y="13496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69215</xdr:rowOff>
    </xdr:from>
    <xdr:ext cx="469265" cy="264160"/>
    <xdr:sp macro="" textlink="">
      <xdr:nvSpPr>
        <xdr:cNvPr id="649" name="テキスト ボックス 648"/>
        <xdr:cNvSpPr txBox="1"/>
      </xdr:nvSpPr>
      <xdr:spPr>
        <a:xfrm>
          <a:off x="14839950" y="132708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95885</xdr:rowOff>
    </xdr:from>
    <xdr:to xmlns:xdr="http://schemas.openxmlformats.org/drawingml/2006/spreadsheetDrawing">
      <xdr:col>76</xdr:col>
      <xdr:colOff>114300</xdr:colOff>
      <xdr:row>79</xdr:row>
      <xdr:rowOff>101600</xdr:rowOff>
    </xdr:to>
    <xdr:cxnSp macro="">
      <xdr:nvCxnSpPr>
        <xdr:cNvPr id="650" name="直線コネクタ 649"/>
        <xdr:cNvCxnSpPr/>
      </xdr:nvCxnSpPr>
      <xdr:spPr>
        <a:xfrm flipV="1">
          <a:off x="13342620" y="1364043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135890</xdr:rowOff>
    </xdr:from>
    <xdr:to xmlns:xdr="http://schemas.openxmlformats.org/drawingml/2006/spreadsheetDrawing">
      <xdr:col>76</xdr:col>
      <xdr:colOff>165100</xdr:colOff>
      <xdr:row>79</xdr:row>
      <xdr:rowOff>64770</xdr:rowOff>
    </xdr:to>
    <xdr:sp macro="" textlink="">
      <xdr:nvSpPr>
        <xdr:cNvPr id="651" name="フローチャート: 判断 650"/>
        <xdr:cNvSpPr/>
      </xdr:nvSpPr>
      <xdr:spPr>
        <a:xfrm>
          <a:off x="14155420" y="13508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81280</xdr:rowOff>
    </xdr:from>
    <xdr:ext cx="469265" cy="264795"/>
    <xdr:sp macro="" textlink="">
      <xdr:nvSpPr>
        <xdr:cNvPr id="652" name="テキスト ボックス 651"/>
        <xdr:cNvSpPr txBox="1"/>
      </xdr:nvSpPr>
      <xdr:spPr>
        <a:xfrm>
          <a:off x="13976350" y="132829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101600</xdr:rowOff>
    </xdr:from>
    <xdr:to xmlns:xdr="http://schemas.openxmlformats.org/drawingml/2006/spreadsheetDrawing">
      <xdr:col>71</xdr:col>
      <xdr:colOff>177800</xdr:colOff>
      <xdr:row>79</xdr:row>
      <xdr:rowOff>101600</xdr:rowOff>
    </xdr:to>
    <xdr:cxnSp macro="">
      <xdr:nvCxnSpPr>
        <xdr:cNvPr id="653" name="直線コネクタ 652"/>
        <xdr:cNvCxnSpPr/>
      </xdr:nvCxnSpPr>
      <xdr:spPr>
        <a:xfrm>
          <a:off x="12473940" y="13646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107315</xdr:rowOff>
    </xdr:from>
    <xdr:to xmlns:xdr="http://schemas.openxmlformats.org/drawingml/2006/spreadsheetDrawing">
      <xdr:col>72</xdr:col>
      <xdr:colOff>38100</xdr:colOff>
      <xdr:row>79</xdr:row>
      <xdr:rowOff>36195</xdr:rowOff>
    </xdr:to>
    <xdr:sp macro="" textlink="">
      <xdr:nvSpPr>
        <xdr:cNvPr id="654" name="フローチャート: 判断 653"/>
        <xdr:cNvSpPr/>
      </xdr:nvSpPr>
      <xdr:spPr>
        <a:xfrm>
          <a:off x="13291820" y="134804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53975</xdr:rowOff>
    </xdr:from>
    <xdr:ext cx="469900" cy="264160"/>
    <xdr:sp macro="" textlink="">
      <xdr:nvSpPr>
        <xdr:cNvPr id="655" name="テキスト ボックス 654"/>
        <xdr:cNvSpPr txBox="1"/>
      </xdr:nvSpPr>
      <xdr:spPr>
        <a:xfrm>
          <a:off x="13112750" y="132556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96520</xdr:rowOff>
    </xdr:from>
    <xdr:to xmlns:xdr="http://schemas.openxmlformats.org/drawingml/2006/spreadsheetDrawing">
      <xdr:col>67</xdr:col>
      <xdr:colOff>101600</xdr:colOff>
      <xdr:row>79</xdr:row>
      <xdr:rowOff>25400</xdr:rowOff>
    </xdr:to>
    <xdr:sp macro="" textlink="">
      <xdr:nvSpPr>
        <xdr:cNvPr id="656" name="フローチャート: 判断 655"/>
        <xdr:cNvSpPr/>
      </xdr:nvSpPr>
      <xdr:spPr>
        <a:xfrm>
          <a:off x="12423140" y="134696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42545</xdr:rowOff>
    </xdr:from>
    <xdr:ext cx="469265" cy="264795"/>
    <xdr:sp macro="" textlink="">
      <xdr:nvSpPr>
        <xdr:cNvPr id="657" name="テキスト ボックス 656"/>
        <xdr:cNvSpPr txBox="1"/>
      </xdr:nvSpPr>
      <xdr:spPr>
        <a:xfrm>
          <a:off x="12244070" y="132441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8" name="テキスト ボックス 657"/>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59" name="テキスト ボックス 658"/>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60" name="テキスト ボックス 659"/>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61" name="テキスト ボックス 660"/>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62" name="テキスト ボックス 661"/>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48895</xdr:rowOff>
    </xdr:from>
    <xdr:to xmlns:xdr="http://schemas.openxmlformats.org/drawingml/2006/spreadsheetDrawing">
      <xdr:col>85</xdr:col>
      <xdr:colOff>177800</xdr:colOff>
      <xdr:row>79</xdr:row>
      <xdr:rowOff>153035</xdr:rowOff>
    </xdr:to>
    <xdr:sp macro="" textlink="">
      <xdr:nvSpPr>
        <xdr:cNvPr id="663" name="楕円 662"/>
        <xdr:cNvSpPr/>
      </xdr:nvSpPr>
      <xdr:spPr>
        <a:xfrm>
          <a:off x="1583690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162560</xdr:rowOff>
    </xdr:from>
    <xdr:ext cx="249555" cy="264795"/>
    <xdr:sp macro="" textlink="">
      <xdr:nvSpPr>
        <xdr:cNvPr id="664" name="災害復旧費該当値テキスト"/>
        <xdr:cNvSpPr txBox="1"/>
      </xdr:nvSpPr>
      <xdr:spPr>
        <a:xfrm>
          <a:off x="15938500" y="1353566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153035</xdr:rowOff>
    </xdr:to>
    <xdr:sp macro="" textlink="">
      <xdr:nvSpPr>
        <xdr:cNvPr id="665" name="楕円 664"/>
        <xdr:cNvSpPr/>
      </xdr:nvSpPr>
      <xdr:spPr>
        <a:xfrm>
          <a:off x="150190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144145</xdr:rowOff>
    </xdr:from>
    <xdr:ext cx="249555" cy="264795"/>
    <xdr:sp macro="" textlink="">
      <xdr:nvSpPr>
        <xdr:cNvPr id="666" name="テキスト ボックス 665"/>
        <xdr:cNvSpPr txBox="1"/>
      </xdr:nvSpPr>
      <xdr:spPr>
        <a:xfrm>
          <a:off x="14950440" y="13688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44450</xdr:rowOff>
    </xdr:from>
    <xdr:to xmlns:xdr="http://schemas.openxmlformats.org/drawingml/2006/spreadsheetDrawing">
      <xdr:col>76</xdr:col>
      <xdr:colOff>165100</xdr:colOff>
      <xdr:row>79</xdr:row>
      <xdr:rowOff>147955</xdr:rowOff>
    </xdr:to>
    <xdr:sp macro="" textlink="">
      <xdr:nvSpPr>
        <xdr:cNvPr id="667" name="楕円 666"/>
        <xdr:cNvSpPr/>
      </xdr:nvSpPr>
      <xdr:spPr>
        <a:xfrm>
          <a:off x="14155420" y="135890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139065</xdr:rowOff>
    </xdr:from>
    <xdr:ext cx="378460" cy="264795"/>
    <xdr:sp macro="" textlink="">
      <xdr:nvSpPr>
        <xdr:cNvPr id="668" name="テキスト ボックス 667"/>
        <xdr:cNvSpPr txBox="1"/>
      </xdr:nvSpPr>
      <xdr:spPr>
        <a:xfrm>
          <a:off x="14022070" y="1368361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69" name="楕円 668"/>
        <xdr:cNvSpPr/>
      </xdr:nvSpPr>
      <xdr:spPr>
        <a:xfrm>
          <a:off x="13291820" y="13593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144145</xdr:rowOff>
    </xdr:from>
    <xdr:ext cx="248920" cy="264795"/>
    <xdr:sp macro="" textlink="">
      <xdr:nvSpPr>
        <xdr:cNvPr id="670" name="テキスト ボックス 669"/>
        <xdr:cNvSpPr txBox="1"/>
      </xdr:nvSpPr>
      <xdr:spPr>
        <a:xfrm>
          <a:off x="13218160" y="136886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48895</xdr:rowOff>
    </xdr:from>
    <xdr:to xmlns:xdr="http://schemas.openxmlformats.org/drawingml/2006/spreadsheetDrawing">
      <xdr:col>67</xdr:col>
      <xdr:colOff>101600</xdr:colOff>
      <xdr:row>79</xdr:row>
      <xdr:rowOff>153035</xdr:rowOff>
    </xdr:to>
    <xdr:sp macro="" textlink="">
      <xdr:nvSpPr>
        <xdr:cNvPr id="671" name="楕円 670"/>
        <xdr:cNvSpPr/>
      </xdr:nvSpPr>
      <xdr:spPr>
        <a:xfrm>
          <a:off x="1242314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144145</xdr:rowOff>
    </xdr:from>
    <xdr:ext cx="249555" cy="264795"/>
    <xdr:sp macro="" textlink="">
      <xdr:nvSpPr>
        <xdr:cNvPr id="672" name="テキスト ボックス 671"/>
        <xdr:cNvSpPr txBox="1"/>
      </xdr:nvSpPr>
      <xdr:spPr>
        <a:xfrm>
          <a:off x="12354560" y="13688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73" name="正方形/長方形 672"/>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74" name="正方形/長方形 673"/>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75" name="正方形/長方形 674"/>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6" name="正方形/長方形 675"/>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7" name="正方形/長方形 676"/>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8" name="正方形/長方形 677"/>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9" name="正方形/長方形 678"/>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0" name="正方形/長方形 679"/>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81" name="テキスト ボックス 680"/>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2" name="直線コネクタ 681"/>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3" name="直線コネクタ 682"/>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84" name="テキスト ボックス 683"/>
        <xdr:cNvSpPr txBox="1"/>
      </xdr:nvSpPr>
      <xdr:spPr>
        <a:xfrm>
          <a:off x="1187196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5" name="直線コネクタ 684"/>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6" name="テキスト ボックス 685"/>
        <xdr:cNvSpPr txBox="1"/>
      </xdr:nvSpPr>
      <xdr:spPr>
        <a:xfrm>
          <a:off x="1159954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7" name="直線コネクタ 686"/>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88" name="テキスト ボックス 687"/>
        <xdr:cNvSpPr txBox="1"/>
      </xdr:nvSpPr>
      <xdr:spPr>
        <a:xfrm>
          <a:off x="1159954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9" name="直線コネクタ 688"/>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90" name="テキスト ボックス 689"/>
        <xdr:cNvSpPr txBox="1"/>
      </xdr:nvSpPr>
      <xdr:spPr>
        <a:xfrm>
          <a:off x="1159954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91" name="直線コネクタ 690"/>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94615</xdr:rowOff>
    </xdr:from>
    <xdr:ext cx="530860" cy="264160"/>
    <xdr:sp macro="" textlink="">
      <xdr:nvSpPr>
        <xdr:cNvPr id="692" name="テキスト ボックス 691"/>
        <xdr:cNvSpPr txBox="1"/>
      </xdr:nvSpPr>
      <xdr:spPr>
        <a:xfrm>
          <a:off x="11599545" y="15353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93" name="直線コネクタ 692"/>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995" cy="264160"/>
    <xdr:sp macro="" textlink="">
      <xdr:nvSpPr>
        <xdr:cNvPr id="694" name="テキスト ボックス 693"/>
        <xdr:cNvSpPr txBox="1"/>
      </xdr:nvSpPr>
      <xdr:spPr>
        <a:xfrm>
          <a:off x="11535410" y="14972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5"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24765</xdr:rowOff>
    </xdr:from>
    <xdr:to xmlns:xdr="http://schemas.openxmlformats.org/drawingml/2006/spreadsheetDrawing">
      <xdr:col>85</xdr:col>
      <xdr:colOff>126365</xdr:colOff>
      <xdr:row>97</xdr:row>
      <xdr:rowOff>147320</xdr:rowOff>
    </xdr:to>
    <xdr:cxnSp macro="">
      <xdr:nvCxnSpPr>
        <xdr:cNvPr id="696" name="直線コネクタ 695"/>
        <xdr:cNvCxnSpPr/>
      </xdr:nvCxnSpPr>
      <xdr:spPr>
        <a:xfrm flipV="1">
          <a:off x="15885795" y="1545526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151130</xdr:rowOff>
    </xdr:from>
    <xdr:ext cx="534670" cy="259080"/>
    <xdr:sp macro="" textlink="">
      <xdr:nvSpPr>
        <xdr:cNvPr id="697" name="公債費最小値テキスト"/>
        <xdr:cNvSpPr txBox="1"/>
      </xdr:nvSpPr>
      <xdr:spPr>
        <a:xfrm>
          <a:off x="159385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147320</xdr:rowOff>
    </xdr:from>
    <xdr:to xmlns:xdr="http://schemas.openxmlformats.org/drawingml/2006/spreadsheetDrawing">
      <xdr:col>86</xdr:col>
      <xdr:colOff>25400</xdr:colOff>
      <xdr:row>97</xdr:row>
      <xdr:rowOff>147320</xdr:rowOff>
    </xdr:to>
    <xdr:cxnSp macro="">
      <xdr:nvCxnSpPr>
        <xdr:cNvPr id="698" name="直線コネクタ 697"/>
        <xdr:cNvCxnSpPr/>
      </xdr:nvCxnSpPr>
      <xdr:spPr>
        <a:xfrm>
          <a:off x="15798800" y="16777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145415</xdr:rowOff>
    </xdr:from>
    <xdr:ext cx="534670" cy="264160"/>
    <xdr:sp macro="" textlink="">
      <xdr:nvSpPr>
        <xdr:cNvPr id="699" name="公債費最大値テキスト"/>
        <xdr:cNvSpPr txBox="1"/>
      </xdr:nvSpPr>
      <xdr:spPr>
        <a:xfrm>
          <a:off x="15938500" y="152330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24765</xdr:rowOff>
    </xdr:from>
    <xdr:to xmlns:xdr="http://schemas.openxmlformats.org/drawingml/2006/spreadsheetDrawing">
      <xdr:col>86</xdr:col>
      <xdr:colOff>25400</xdr:colOff>
      <xdr:row>90</xdr:row>
      <xdr:rowOff>24765</xdr:rowOff>
    </xdr:to>
    <xdr:cxnSp macro="">
      <xdr:nvCxnSpPr>
        <xdr:cNvPr id="700" name="直線コネクタ 699"/>
        <xdr:cNvCxnSpPr/>
      </xdr:nvCxnSpPr>
      <xdr:spPr>
        <a:xfrm>
          <a:off x="15798800" y="15455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58420</xdr:rowOff>
    </xdr:from>
    <xdr:to xmlns:xdr="http://schemas.openxmlformats.org/drawingml/2006/spreadsheetDrawing">
      <xdr:col>85</xdr:col>
      <xdr:colOff>127000</xdr:colOff>
      <xdr:row>95</xdr:row>
      <xdr:rowOff>90170</xdr:rowOff>
    </xdr:to>
    <xdr:cxnSp macro="">
      <xdr:nvCxnSpPr>
        <xdr:cNvPr id="701" name="直線コネクタ 700"/>
        <xdr:cNvCxnSpPr/>
      </xdr:nvCxnSpPr>
      <xdr:spPr>
        <a:xfrm>
          <a:off x="15069820" y="16346170"/>
          <a:ext cx="8178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57785</xdr:rowOff>
    </xdr:from>
    <xdr:ext cx="534670" cy="259080"/>
    <xdr:sp macro="" textlink="">
      <xdr:nvSpPr>
        <xdr:cNvPr id="702" name="公債費平均値テキスト"/>
        <xdr:cNvSpPr txBox="1"/>
      </xdr:nvSpPr>
      <xdr:spPr>
        <a:xfrm>
          <a:off x="1593850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34925</xdr:rowOff>
    </xdr:from>
    <xdr:to xmlns:xdr="http://schemas.openxmlformats.org/drawingml/2006/spreadsheetDrawing">
      <xdr:col>85</xdr:col>
      <xdr:colOff>177800</xdr:colOff>
      <xdr:row>95</xdr:row>
      <xdr:rowOff>136525</xdr:rowOff>
    </xdr:to>
    <xdr:sp macro="" textlink="">
      <xdr:nvSpPr>
        <xdr:cNvPr id="703" name="フローチャート: 判断 702"/>
        <xdr:cNvSpPr/>
      </xdr:nvSpPr>
      <xdr:spPr>
        <a:xfrm>
          <a:off x="158369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13335</xdr:rowOff>
    </xdr:from>
    <xdr:to xmlns:xdr="http://schemas.openxmlformats.org/drawingml/2006/spreadsheetDrawing">
      <xdr:col>81</xdr:col>
      <xdr:colOff>50800</xdr:colOff>
      <xdr:row>95</xdr:row>
      <xdr:rowOff>58420</xdr:rowOff>
    </xdr:to>
    <xdr:cxnSp macro="">
      <xdr:nvCxnSpPr>
        <xdr:cNvPr id="704" name="直線コネクタ 703"/>
        <xdr:cNvCxnSpPr/>
      </xdr:nvCxnSpPr>
      <xdr:spPr>
        <a:xfrm>
          <a:off x="14206220" y="1630108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13970</xdr:rowOff>
    </xdr:from>
    <xdr:to xmlns:xdr="http://schemas.openxmlformats.org/drawingml/2006/spreadsheetDrawing">
      <xdr:col>81</xdr:col>
      <xdr:colOff>101600</xdr:colOff>
      <xdr:row>95</xdr:row>
      <xdr:rowOff>115570</xdr:rowOff>
    </xdr:to>
    <xdr:sp macro="" textlink="">
      <xdr:nvSpPr>
        <xdr:cNvPr id="705" name="フローチャート: 判断 704"/>
        <xdr:cNvSpPr/>
      </xdr:nvSpPr>
      <xdr:spPr>
        <a:xfrm>
          <a:off x="1501902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106680</xdr:rowOff>
    </xdr:from>
    <xdr:ext cx="534035" cy="259080"/>
    <xdr:sp macro="" textlink="">
      <xdr:nvSpPr>
        <xdr:cNvPr id="706" name="テキスト ボックス 705"/>
        <xdr:cNvSpPr txBox="1"/>
      </xdr:nvSpPr>
      <xdr:spPr>
        <a:xfrm>
          <a:off x="14812645" y="1639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13335</xdr:rowOff>
    </xdr:from>
    <xdr:to xmlns:xdr="http://schemas.openxmlformats.org/drawingml/2006/spreadsheetDrawing">
      <xdr:col>76</xdr:col>
      <xdr:colOff>114300</xdr:colOff>
      <xdr:row>95</xdr:row>
      <xdr:rowOff>29845</xdr:rowOff>
    </xdr:to>
    <xdr:cxnSp macro="">
      <xdr:nvCxnSpPr>
        <xdr:cNvPr id="707" name="直線コネクタ 706"/>
        <xdr:cNvCxnSpPr/>
      </xdr:nvCxnSpPr>
      <xdr:spPr>
        <a:xfrm flipV="1">
          <a:off x="13342620" y="1630108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1270</xdr:rowOff>
    </xdr:from>
    <xdr:to xmlns:xdr="http://schemas.openxmlformats.org/drawingml/2006/spreadsheetDrawing">
      <xdr:col>76</xdr:col>
      <xdr:colOff>165100</xdr:colOff>
      <xdr:row>95</xdr:row>
      <xdr:rowOff>102870</xdr:rowOff>
    </xdr:to>
    <xdr:sp macro="" textlink="">
      <xdr:nvSpPr>
        <xdr:cNvPr id="708" name="フローチャート: 判断 707"/>
        <xdr:cNvSpPr/>
      </xdr:nvSpPr>
      <xdr:spPr>
        <a:xfrm>
          <a:off x="1415542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93980</xdr:rowOff>
    </xdr:from>
    <xdr:ext cx="534670" cy="259080"/>
    <xdr:sp macro="" textlink="">
      <xdr:nvSpPr>
        <xdr:cNvPr id="709" name="テキスト ボックス 708"/>
        <xdr:cNvSpPr txBox="1"/>
      </xdr:nvSpPr>
      <xdr:spPr>
        <a:xfrm>
          <a:off x="13943965" y="16381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29845</xdr:rowOff>
    </xdr:from>
    <xdr:to xmlns:xdr="http://schemas.openxmlformats.org/drawingml/2006/spreadsheetDrawing">
      <xdr:col>71</xdr:col>
      <xdr:colOff>177800</xdr:colOff>
      <xdr:row>95</xdr:row>
      <xdr:rowOff>64770</xdr:rowOff>
    </xdr:to>
    <xdr:cxnSp macro="">
      <xdr:nvCxnSpPr>
        <xdr:cNvPr id="710" name="直線コネクタ 709"/>
        <xdr:cNvCxnSpPr/>
      </xdr:nvCxnSpPr>
      <xdr:spPr>
        <a:xfrm flipV="1">
          <a:off x="12473940" y="16317595"/>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30480</xdr:rowOff>
    </xdr:from>
    <xdr:to xmlns:xdr="http://schemas.openxmlformats.org/drawingml/2006/spreadsheetDrawing">
      <xdr:col>72</xdr:col>
      <xdr:colOff>38100</xdr:colOff>
      <xdr:row>95</xdr:row>
      <xdr:rowOff>132080</xdr:rowOff>
    </xdr:to>
    <xdr:sp macro="" textlink="">
      <xdr:nvSpPr>
        <xdr:cNvPr id="711" name="フローチャート: 判断 710"/>
        <xdr:cNvSpPr/>
      </xdr:nvSpPr>
      <xdr:spPr>
        <a:xfrm>
          <a:off x="13291820" y="16318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123190</xdr:rowOff>
    </xdr:from>
    <xdr:ext cx="534035" cy="258445"/>
    <xdr:sp macro="" textlink="">
      <xdr:nvSpPr>
        <xdr:cNvPr id="712" name="テキスト ボックス 711"/>
        <xdr:cNvSpPr txBox="1"/>
      </xdr:nvSpPr>
      <xdr:spPr>
        <a:xfrm>
          <a:off x="13080365" y="16410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84455</xdr:rowOff>
    </xdr:from>
    <xdr:to xmlns:xdr="http://schemas.openxmlformats.org/drawingml/2006/spreadsheetDrawing">
      <xdr:col>67</xdr:col>
      <xdr:colOff>101600</xdr:colOff>
      <xdr:row>96</xdr:row>
      <xdr:rowOff>14605</xdr:rowOff>
    </xdr:to>
    <xdr:sp macro="" textlink="">
      <xdr:nvSpPr>
        <xdr:cNvPr id="713" name="フローチャート: 判断 712"/>
        <xdr:cNvSpPr/>
      </xdr:nvSpPr>
      <xdr:spPr>
        <a:xfrm>
          <a:off x="1242314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6350</xdr:rowOff>
    </xdr:from>
    <xdr:ext cx="534035" cy="258445"/>
    <xdr:sp macro="" textlink="">
      <xdr:nvSpPr>
        <xdr:cNvPr id="714" name="テキスト ボックス 713"/>
        <xdr:cNvSpPr txBox="1"/>
      </xdr:nvSpPr>
      <xdr:spPr>
        <a:xfrm>
          <a:off x="12216765" y="16465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5" name="テキスト ボックス 714"/>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6" name="テキスト ボックス 715"/>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7" name="テキスト ボックス 71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8" name="テキスト ボックス 717"/>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9" name="テキスト ボックス 718"/>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39370</xdr:rowOff>
    </xdr:from>
    <xdr:to xmlns:xdr="http://schemas.openxmlformats.org/drawingml/2006/spreadsheetDrawing">
      <xdr:col>85</xdr:col>
      <xdr:colOff>177800</xdr:colOff>
      <xdr:row>95</xdr:row>
      <xdr:rowOff>140970</xdr:rowOff>
    </xdr:to>
    <xdr:sp macro="" textlink="">
      <xdr:nvSpPr>
        <xdr:cNvPr id="720" name="楕円 719"/>
        <xdr:cNvSpPr/>
      </xdr:nvSpPr>
      <xdr:spPr>
        <a:xfrm>
          <a:off x="158369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17780</xdr:rowOff>
    </xdr:from>
    <xdr:ext cx="534670" cy="258445"/>
    <xdr:sp macro="" textlink="">
      <xdr:nvSpPr>
        <xdr:cNvPr id="721" name="公債費該当値テキスト"/>
        <xdr:cNvSpPr txBox="1"/>
      </xdr:nvSpPr>
      <xdr:spPr>
        <a:xfrm>
          <a:off x="15938500" y="16305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7620</xdr:rowOff>
    </xdr:from>
    <xdr:to xmlns:xdr="http://schemas.openxmlformats.org/drawingml/2006/spreadsheetDrawing">
      <xdr:col>81</xdr:col>
      <xdr:colOff>101600</xdr:colOff>
      <xdr:row>95</xdr:row>
      <xdr:rowOff>109220</xdr:rowOff>
    </xdr:to>
    <xdr:sp macro="" textlink="">
      <xdr:nvSpPr>
        <xdr:cNvPr id="722" name="楕円 721"/>
        <xdr:cNvSpPr/>
      </xdr:nvSpPr>
      <xdr:spPr>
        <a:xfrm>
          <a:off x="1501902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125730</xdr:rowOff>
    </xdr:from>
    <xdr:ext cx="534035" cy="259080"/>
    <xdr:sp macro="" textlink="">
      <xdr:nvSpPr>
        <xdr:cNvPr id="723" name="テキスト ボックス 722"/>
        <xdr:cNvSpPr txBox="1"/>
      </xdr:nvSpPr>
      <xdr:spPr>
        <a:xfrm>
          <a:off x="14812645" y="1607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133985</xdr:rowOff>
    </xdr:from>
    <xdr:to xmlns:xdr="http://schemas.openxmlformats.org/drawingml/2006/spreadsheetDrawing">
      <xdr:col>76</xdr:col>
      <xdr:colOff>165100</xdr:colOff>
      <xdr:row>95</xdr:row>
      <xdr:rowOff>64135</xdr:rowOff>
    </xdr:to>
    <xdr:sp macro="" textlink="">
      <xdr:nvSpPr>
        <xdr:cNvPr id="724" name="楕円 723"/>
        <xdr:cNvSpPr/>
      </xdr:nvSpPr>
      <xdr:spPr>
        <a:xfrm>
          <a:off x="14155420" y="162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80645</xdr:rowOff>
    </xdr:from>
    <xdr:ext cx="534670" cy="259080"/>
    <xdr:sp macro="" textlink="">
      <xdr:nvSpPr>
        <xdr:cNvPr id="725" name="テキスト ボックス 724"/>
        <xdr:cNvSpPr txBox="1"/>
      </xdr:nvSpPr>
      <xdr:spPr>
        <a:xfrm>
          <a:off x="13943965" y="1602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150495</xdr:rowOff>
    </xdr:from>
    <xdr:to xmlns:xdr="http://schemas.openxmlformats.org/drawingml/2006/spreadsheetDrawing">
      <xdr:col>72</xdr:col>
      <xdr:colOff>38100</xdr:colOff>
      <xdr:row>95</xdr:row>
      <xdr:rowOff>80645</xdr:rowOff>
    </xdr:to>
    <xdr:sp macro="" textlink="">
      <xdr:nvSpPr>
        <xdr:cNvPr id="726" name="楕円 725"/>
        <xdr:cNvSpPr/>
      </xdr:nvSpPr>
      <xdr:spPr>
        <a:xfrm>
          <a:off x="13291820" y="162667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97790</xdr:rowOff>
    </xdr:from>
    <xdr:ext cx="534035" cy="258445"/>
    <xdr:sp macro="" textlink="">
      <xdr:nvSpPr>
        <xdr:cNvPr id="727" name="テキスト ボックス 726"/>
        <xdr:cNvSpPr txBox="1"/>
      </xdr:nvSpPr>
      <xdr:spPr>
        <a:xfrm>
          <a:off x="13080365" y="16042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13970</xdr:rowOff>
    </xdr:from>
    <xdr:to xmlns:xdr="http://schemas.openxmlformats.org/drawingml/2006/spreadsheetDrawing">
      <xdr:col>67</xdr:col>
      <xdr:colOff>101600</xdr:colOff>
      <xdr:row>95</xdr:row>
      <xdr:rowOff>115570</xdr:rowOff>
    </xdr:to>
    <xdr:sp macro="" textlink="">
      <xdr:nvSpPr>
        <xdr:cNvPr id="728" name="楕円 727"/>
        <xdr:cNvSpPr/>
      </xdr:nvSpPr>
      <xdr:spPr>
        <a:xfrm>
          <a:off x="1242314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132080</xdr:rowOff>
    </xdr:from>
    <xdr:ext cx="534035" cy="258445"/>
    <xdr:sp macro="" textlink="">
      <xdr:nvSpPr>
        <xdr:cNvPr id="729" name="テキスト ボックス 728"/>
        <xdr:cNvSpPr txBox="1"/>
      </xdr:nvSpPr>
      <xdr:spPr>
        <a:xfrm>
          <a:off x="12216765" y="16076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30" name="正方形/長方形 729"/>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31" name="正方形/長方形 730"/>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32" name="正方形/長方形 731"/>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33" name="正方形/長方形 732"/>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4" name="正方形/長方形 733"/>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5" name="正方形/長方形 734"/>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6" name="正方形/長方形 735"/>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7" name="正方形/長方形 736"/>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30505"/>
    <xdr:sp macro="" textlink="">
      <xdr:nvSpPr>
        <xdr:cNvPr id="738" name="テキスト ボックス 737"/>
        <xdr:cNvSpPr txBox="1"/>
      </xdr:nvSpPr>
      <xdr:spPr>
        <a:xfrm>
          <a:off x="1776730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9" name="直線コネクタ 738"/>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40" name="直線コネクタ 739"/>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8920" cy="264795"/>
    <xdr:sp macro="" textlink="">
      <xdr:nvSpPr>
        <xdr:cNvPr id="741" name="テキスト ボックス 740"/>
        <xdr:cNvSpPr txBox="1"/>
      </xdr:nvSpPr>
      <xdr:spPr>
        <a:xfrm>
          <a:off x="17561560" y="6515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42" name="直線コネクタ 741"/>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55880</xdr:rowOff>
    </xdr:from>
    <xdr:ext cx="376555" cy="264160"/>
    <xdr:sp macro="" textlink="">
      <xdr:nvSpPr>
        <xdr:cNvPr id="743" name="テキスト ボックス 742"/>
        <xdr:cNvSpPr txBox="1"/>
      </xdr:nvSpPr>
      <xdr:spPr>
        <a:xfrm>
          <a:off x="17433290" y="6056630"/>
          <a:ext cx="376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44" name="直線コネクタ 743"/>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114300</xdr:rowOff>
    </xdr:from>
    <xdr:ext cx="467360" cy="264795"/>
    <xdr:sp macro="" textlink="">
      <xdr:nvSpPr>
        <xdr:cNvPr id="745" name="テキスト ボックス 744"/>
        <xdr:cNvSpPr txBox="1"/>
      </xdr:nvSpPr>
      <xdr:spPr>
        <a:xfrm>
          <a:off x="17348200" y="56007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46" name="直線コネクタ 745"/>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171450</xdr:rowOff>
    </xdr:from>
    <xdr:ext cx="467360" cy="264795"/>
    <xdr:sp macro="" textlink="">
      <xdr:nvSpPr>
        <xdr:cNvPr id="747" name="テキスト ボックス 746"/>
        <xdr:cNvSpPr txBox="1"/>
      </xdr:nvSpPr>
      <xdr:spPr>
        <a:xfrm>
          <a:off x="17348200" y="51435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55880</xdr:rowOff>
    </xdr:from>
    <xdr:ext cx="467360" cy="264160"/>
    <xdr:sp macro="" textlink="">
      <xdr:nvSpPr>
        <xdr:cNvPr id="749" name="テキスト ボックス 748"/>
        <xdr:cNvSpPr txBox="1"/>
      </xdr:nvSpPr>
      <xdr:spPr>
        <a:xfrm>
          <a:off x="17348200" y="468503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50"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41275</xdr:rowOff>
    </xdr:from>
    <xdr:to xmlns:xdr="http://schemas.openxmlformats.org/drawingml/2006/spreadsheetDrawing">
      <xdr:col>116</xdr:col>
      <xdr:colOff>62865</xdr:colOff>
      <xdr:row>38</xdr:row>
      <xdr:rowOff>143510</xdr:rowOff>
    </xdr:to>
    <xdr:cxnSp macro="">
      <xdr:nvCxnSpPr>
        <xdr:cNvPr id="751" name="直線コネクタ 750"/>
        <xdr:cNvCxnSpPr/>
      </xdr:nvCxnSpPr>
      <xdr:spPr>
        <a:xfrm flipV="1">
          <a:off x="21570315" y="518477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164465</xdr:rowOff>
    </xdr:from>
    <xdr:ext cx="249555" cy="264795"/>
    <xdr:sp macro="" textlink="">
      <xdr:nvSpPr>
        <xdr:cNvPr id="752" name="諸支出金最小値テキスト"/>
        <xdr:cNvSpPr txBox="1"/>
      </xdr:nvSpPr>
      <xdr:spPr>
        <a:xfrm>
          <a:off x="21623020" y="667956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53" name="直線コネクタ 752"/>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161925</xdr:rowOff>
    </xdr:from>
    <xdr:ext cx="469900" cy="264795"/>
    <xdr:sp macro="" textlink="">
      <xdr:nvSpPr>
        <xdr:cNvPr id="754" name="諸支出金最大値テキスト"/>
        <xdr:cNvSpPr txBox="1"/>
      </xdr:nvSpPr>
      <xdr:spPr>
        <a:xfrm>
          <a:off x="21623020" y="49625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41275</xdr:rowOff>
    </xdr:from>
    <xdr:to xmlns:xdr="http://schemas.openxmlformats.org/drawingml/2006/spreadsheetDrawing">
      <xdr:col>116</xdr:col>
      <xdr:colOff>152400</xdr:colOff>
      <xdr:row>30</xdr:row>
      <xdr:rowOff>41275</xdr:rowOff>
    </xdr:to>
    <xdr:cxnSp macro="">
      <xdr:nvCxnSpPr>
        <xdr:cNvPr id="755" name="直線コネクタ 754"/>
        <xdr:cNvCxnSpPr/>
      </xdr:nvCxnSpPr>
      <xdr:spPr>
        <a:xfrm>
          <a:off x="21488400" y="5184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143510</xdr:rowOff>
    </xdr:from>
    <xdr:to xmlns:xdr="http://schemas.openxmlformats.org/drawingml/2006/spreadsheetDrawing">
      <xdr:col>116</xdr:col>
      <xdr:colOff>63500</xdr:colOff>
      <xdr:row>38</xdr:row>
      <xdr:rowOff>143510</xdr:rowOff>
    </xdr:to>
    <xdr:cxnSp macro="">
      <xdr:nvCxnSpPr>
        <xdr:cNvPr id="756" name="直線コネクタ 755"/>
        <xdr:cNvCxnSpPr/>
      </xdr:nvCxnSpPr>
      <xdr:spPr>
        <a:xfrm>
          <a:off x="2075942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80645</xdr:rowOff>
    </xdr:from>
    <xdr:ext cx="313690" cy="264795"/>
    <xdr:sp macro="" textlink="">
      <xdr:nvSpPr>
        <xdr:cNvPr id="757" name="諸支出金平均値テキスト"/>
        <xdr:cNvSpPr txBox="1"/>
      </xdr:nvSpPr>
      <xdr:spPr>
        <a:xfrm>
          <a:off x="21623020" y="6424295"/>
          <a:ext cx="31369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57150</xdr:rowOff>
    </xdr:from>
    <xdr:to xmlns:xdr="http://schemas.openxmlformats.org/drawingml/2006/spreadsheetDrawing">
      <xdr:col>116</xdr:col>
      <xdr:colOff>114300</xdr:colOff>
      <xdr:row>38</xdr:row>
      <xdr:rowOff>161290</xdr:rowOff>
    </xdr:to>
    <xdr:sp macro="" textlink="">
      <xdr:nvSpPr>
        <xdr:cNvPr id="758" name="フローチャート: 判断 757"/>
        <xdr:cNvSpPr/>
      </xdr:nvSpPr>
      <xdr:spPr>
        <a:xfrm>
          <a:off x="21521420" y="6572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143510</xdr:rowOff>
    </xdr:from>
    <xdr:to xmlns:xdr="http://schemas.openxmlformats.org/drawingml/2006/spreadsheetDrawing">
      <xdr:col>111</xdr:col>
      <xdr:colOff>177800</xdr:colOff>
      <xdr:row>38</xdr:row>
      <xdr:rowOff>143510</xdr:rowOff>
    </xdr:to>
    <xdr:cxnSp macro="">
      <xdr:nvCxnSpPr>
        <xdr:cNvPr id="759" name="直線コネクタ 758"/>
        <xdr:cNvCxnSpPr/>
      </xdr:nvCxnSpPr>
      <xdr:spPr>
        <a:xfrm>
          <a:off x="1989074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90170</xdr:rowOff>
    </xdr:from>
    <xdr:to xmlns:xdr="http://schemas.openxmlformats.org/drawingml/2006/spreadsheetDrawing">
      <xdr:col>112</xdr:col>
      <xdr:colOff>38100</xdr:colOff>
      <xdr:row>39</xdr:row>
      <xdr:rowOff>19050</xdr:rowOff>
    </xdr:to>
    <xdr:sp macro="" textlink="">
      <xdr:nvSpPr>
        <xdr:cNvPr id="760" name="フローチャート: 判断 759"/>
        <xdr:cNvSpPr/>
      </xdr:nvSpPr>
      <xdr:spPr>
        <a:xfrm>
          <a:off x="20708620" y="66052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35560</xdr:rowOff>
    </xdr:from>
    <xdr:ext cx="248920" cy="264160"/>
    <xdr:sp macro="" textlink="">
      <xdr:nvSpPr>
        <xdr:cNvPr id="761" name="テキスト ボックス 760"/>
        <xdr:cNvSpPr txBox="1"/>
      </xdr:nvSpPr>
      <xdr:spPr>
        <a:xfrm>
          <a:off x="20634960" y="637921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143510</xdr:rowOff>
    </xdr:from>
    <xdr:to xmlns:xdr="http://schemas.openxmlformats.org/drawingml/2006/spreadsheetDrawing">
      <xdr:col>107</xdr:col>
      <xdr:colOff>50800</xdr:colOff>
      <xdr:row>38</xdr:row>
      <xdr:rowOff>143510</xdr:rowOff>
    </xdr:to>
    <xdr:cxnSp macro="">
      <xdr:nvCxnSpPr>
        <xdr:cNvPr id="762" name="直線コネクタ 761"/>
        <xdr:cNvCxnSpPr/>
      </xdr:nvCxnSpPr>
      <xdr:spPr>
        <a:xfrm>
          <a:off x="190271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56515</xdr:rowOff>
    </xdr:from>
    <xdr:to xmlns:xdr="http://schemas.openxmlformats.org/drawingml/2006/spreadsheetDrawing">
      <xdr:col>107</xdr:col>
      <xdr:colOff>101600</xdr:colOff>
      <xdr:row>38</xdr:row>
      <xdr:rowOff>160655</xdr:rowOff>
    </xdr:to>
    <xdr:sp macro="" textlink="">
      <xdr:nvSpPr>
        <xdr:cNvPr id="763" name="フローチャート: 判断 762"/>
        <xdr:cNvSpPr/>
      </xdr:nvSpPr>
      <xdr:spPr>
        <a:xfrm>
          <a:off x="19839940" y="65716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1905</xdr:rowOff>
    </xdr:from>
    <xdr:ext cx="313690" cy="264795"/>
    <xdr:sp macro="" textlink="">
      <xdr:nvSpPr>
        <xdr:cNvPr id="764" name="テキスト ボックス 763"/>
        <xdr:cNvSpPr txBox="1"/>
      </xdr:nvSpPr>
      <xdr:spPr>
        <a:xfrm>
          <a:off x="19738975" y="634555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143510</xdr:rowOff>
    </xdr:from>
    <xdr:to xmlns:xdr="http://schemas.openxmlformats.org/drawingml/2006/spreadsheetDrawing">
      <xdr:col>102</xdr:col>
      <xdr:colOff>114300</xdr:colOff>
      <xdr:row>38</xdr:row>
      <xdr:rowOff>143510</xdr:rowOff>
    </xdr:to>
    <xdr:cxnSp macro="">
      <xdr:nvCxnSpPr>
        <xdr:cNvPr id="765" name="直線コネクタ 764"/>
        <xdr:cNvCxnSpPr/>
      </xdr:nvCxnSpPr>
      <xdr:spPr>
        <a:xfrm>
          <a:off x="181635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17780</xdr:rowOff>
    </xdr:to>
    <xdr:sp macro="" textlink="">
      <xdr:nvSpPr>
        <xdr:cNvPr id="766" name="フローチャート: 判断 765"/>
        <xdr:cNvSpPr/>
      </xdr:nvSpPr>
      <xdr:spPr>
        <a:xfrm>
          <a:off x="18976340" y="66040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34290</xdr:rowOff>
    </xdr:from>
    <xdr:ext cx="249555" cy="264160"/>
    <xdr:sp macro="" textlink="">
      <xdr:nvSpPr>
        <xdr:cNvPr id="767" name="テキスト ボックス 766"/>
        <xdr:cNvSpPr txBox="1"/>
      </xdr:nvSpPr>
      <xdr:spPr>
        <a:xfrm>
          <a:off x="18907760" y="637794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68" name="フローチャート: 判断 767"/>
        <xdr:cNvSpPr/>
      </xdr:nvSpPr>
      <xdr:spPr>
        <a:xfrm>
          <a:off x="18112740" y="66059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64795"/>
    <xdr:sp macro="" textlink="">
      <xdr:nvSpPr>
        <xdr:cNvPr id="769" name="テキスト ボックス 768"/>
        <xdr:cNvSpPr txBox="1"/>
      </xdr:nvSpPr>
      <xdr:spPr>
        <a:xfrm>
          <a:off x="18039080" y="66967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70" name="テキスト ボックス 769"/>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71" name="テキスト ボックス 770"/>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72" name="テキスト ボックス 771"/>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3" name="テキスト ボックス 772"/>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4" name="テキスト ボックス 773"/>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75" name="楕円 774"/>
        <xdr:cNvSpPr/>
      </xdr:nvSpPr>
      <xdr:spPr>
        <a:xfrm>
          <a:off x="215214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34925</xdr:rowOff>
    </xdr:from>
    <xdr:ext cx="249555" cy="264160"/>
    <xdr:sp macro="" textlink="">
      <xdr:nvSpPr>
        <xdr:cNvPr id="776" name="諸支出金該当値テキスト"/>
        <xdr:cNvSpPr txBox="1"/>
      </xdr:nvSpPr>
      <xdr:spPr>
        <a:xfrm>
          <a:off x="21623020" y="65500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90805</xdr:rowOff>
    </xdr:from>
    <xdr:to xmlns:xdr="http://schemas.openxmlformats.org/drawingml/2006/spreadsheetDrawing">
      <xdr:col>112</xdr:col>
      <xdr:colOff>38100</xdr:colOff>
      <xdr:row>39</xdr:row>
      <xdr:rowOff>19685</xdr:rowOff>
    </xdr:to>
    <xdr:sp macro="" textlink="">
      <xdr:nvSpPr>
        <xdr:cNvPr id="777" name="楕円 776"/>
        <xdr:cNvSpPr/>
      </xdr:nvSpPr>
      <xdr:spPr>
        <a:xfrm>
          <a:off x="2070862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64795"/>
    <xdr:sp macro="" textlink="">
      <xdr:nvSpPr>
        <xdr:cNvPr id="778" name="テキスト ボックス 777"/>
        <xdr:cNvSpPr txBox="1"/>
      </xdr:nvSpPr>
      <xdr:spPr>
        <a:xfrm>
          <a:off x="20634960" y="66967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79" name="楕円 778"/>
        <xdr:cNvSpPr/>
      </xdr:nvSpPr>
      <xdr:spPr>
        <a:xfrm>
          <a:off x="198399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64795"/>
    <xdr:sp macro="" textlink="">
      <xdr:nvSpPr>
        <xdr:cNvPr id="780" name="テキスト ボックス 779"/>
        <xdr:cNvSpPr txBox="1"/>
      </xdr:nvSpPr>
      <xdr:spPr>
        <a:xfrm>
          <a:off x="19771360" y="66967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19685</xdr:rowOff>
    </xdr:to>
    <xdr:sp macro="" textlink="">
      <xdr:nvSpPr>
        <xdr:cNvPr id="781" name="楕円 780"/>
        <xdr:cNvSpPr/>
      </xdr:nvSpPr>
      <xdr:spPr>
        <a:xfrm>
          <a:off x="189763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9555" cy="264795"/>
    <xdr:sp macro="" textlink="">
      <xdr:nvSpPr>
        <xdr:cNvPr id="782" name="テキスト ボックス 781"/>
        <xdr:cNvSpPr txBox="1"/>
      </xdr:nvSpPr>
      <xdr:spPr>
        <a:xfrm>
          <a:off x="18907760" y="66967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83" name="楕円 782"/>
        <xdr:cNvSpPr/>
      </xdr:nvSpPr>
      <xdr:spPr>
        <a:xfrm>
          <a:off x="1811274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36195</xdr:rowOff>
    </xdr:from>
    <xdr:ext cx="248920" cy="264160"/>
    <xdr:sp macro="" textlink="">
      <xdr:nvSpPr>
        <xdr:cNvPr id="784" name="テキスト ボックス 783"/>
        <xdr:cNvSpPr txBox="1"/>
      </xdr:nvSpPr>
      <xdr:spPr>
        <a:xfrm>
          <a:off x="18039080" y="63798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5" name="正方形/長方形 784"/>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6" name="正方形/長方形 785"/>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8" name="正方形/長方形 787"/>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90" name="正方形/長方形 789"/>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2" name="正方形/長方形 791"/>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30505"/>
    <xdr:sp macro="" textlink="">
      <xdr:nvSpPr>
        <xdr:cNvPr id="793" name="テキスト ボックス 792"/>
        <xdr:cNvSpPr txBox="1"/>
      </xdr:nvSpPr>
      <xdr:spPr>
        <a:xfrm>
          <a:off x="1776730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4" name="直線コネクタ 793"/>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95" name="直線コネクタ 794"/>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8920" cy="264795"/>
    <xdr:sp macro="" textlink="">
      <xdr:nvSpPr>
        <xdr:cNvPr id="796" name="テキスト ボックス 795"/>
        <xdr:cNvSpPr txBox="1"/>
      </xdr:nvSpPr>
      <xdr:spPr>
        <a:xfrm>
          <a:off x="17561560" y="9258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7" name="直線コネクタ 796"/>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48920" cy="264160"/>
    <xdr:sp macro="" textlink="">
      <xdr:nvSpPr>
        <xdr:cNvPr id="798" name="テキスト ボックス 797"/>
        <xdr:cNvSpPr txBox="1"/>
      </xdr:nvSpPr>
      <xdr:spPr>
        <a:xfrm>
          <a:off x="17561560" y="81140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9"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800" name="直線コネクタ 799"/>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4795"/>
    <xdr:sp macro="" textlink="">
      <xdr:nvSpPr>
        <xdr:cNvPr id="801" name="前年度繰上充用金最小値テキスト"/>
        <xdr:cNvSpPr txBox="1"/>
      </xdr:nvSpPr>
      <xdr:spPr>
        <a:xfrm>
          <a:off x="2162302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2" name="直線コネクタ 801"/>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4795"/>
    <xdr:sp macro="" textlink="">
      <xdr:nvSpPr>
        <xdr:cNvPr id="803" name="前年度繰上充用金最大値テキスト"/>
        <xdr:cNvSpPr txBox="1"/>
      </xdr:nvSpPr>
      <xdr:spPr>
        <a:xfrm>
          <a:off x="2162302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4" name="直線コネクタ 803"/>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805" name="直線コネクタ 804"/>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806" name="前年度繰上充用金平均値テキスト"/>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07" name="フローチャート: 判断 806"/>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808" name="直線コネクタ 807"/>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09" name="フローチャート: 判断 808"/>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64795"/>
    <xdr:sp macro="" textlink="">
      <xdr:nvSpPr>
        <xdr:cNvPr id="810" name="テキスト ボックス 809"/>
        <xdr:cNvSpPr txBox="1"/>
      </xdr:nvSpPr>
      <xdr:spPr>
        <a:xfrm>
          <a:off x="2063496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811" name="直線コネクタ 810"/>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2" name="フローチャート: 判断 811"/>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64795"/>
    <xdr:sp macro="" textlink="">
      <xdr:nvSpPr>
        <xdr:cNvPr id="813" name="テキスト ボックス 812"/>
        <xdr:cNvSpPr txBox="1"/>
      </xdr:nvSpPr>
      <xdr:spPr>
        <a:xfrm>
          <a:off x="197713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814" name="直線コネクタ 813"/>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15" name="フローチャート: 判断 814"/>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64795"/>
    <xdr:sp macro="" textlink="">
      <xdr:nvSpPr>
        <xdr:cNvPr id="816" name="テキスト ボックス 815"/>
        <xdr:cNvSpPr txBox="1"/>
      </xdr:nvSpPr>
      <xdr:spPr>
        <a:xfrm>
          <a:off x="189077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17" name="フローチャート: 判断 816"/>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64795"/>
    <xdr:sp macro="" textlink="">
      <xdr:nvSpPr>
        <xdr:cNvPr id="818" name="テキスト ボックス 817"/>
        <xdr:cNvSpPr txBox="1"/>
      </xdr:nvSpPr>
      <xdr:spPr>
        <a:xfrm>
          <a:off x="1803908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19" name="テキスト ボックス 818"/>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20" name="テキスト ボックス 819"/>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21" name="テキスト ボックス 820"/>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2" name="テキスト ボックス 821"/>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3" name="テキスト ボックス 822"/>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24" name="楕円 823"/>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4160"/>
    <xdr:sp macro="" textlink="">
      <xdr:nvSpPr>
        <xdr:cNvPr id="825" name="前年度繰上充用金該当値テキスト"/>
        <xdr:cNvSpPr txBox="1"/>
      </xdr:nvSpPr>
      <xdr:spPr>
        <a:xfrm>
          <a:off x="2162302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26" name="楕円 825"/>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8920" cy="264160"/>
    <xdr:sp macro="" textlink="">
      <xdr:nvSpPr>
        <xdr:cNvPr id="827" name="テキスト ボックス 826"/>
        <xdr:cNvSpPr txBox="1"/>
      </xdr:nvSpPr>
      <xdr:spPr>
        <a:xfrm>
          <a:off x="2063496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28" name="楕円 827"/>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9555" cy="264160"/>
    <xdr:sp macro="" textlink="">
      <xdr:nvSpPr>
        <xdr:cNvPr id="829" name="テキスト ボックス 828"/>
        <xdr:cNvSpPr txBox="1"/>
      </xdr:nvSpPr>
      <xdr:spPr>
        <a:xfrm>
          <a:off x="197713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30" name="楕円 829"/>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9555" cy="264160"/>
    <xdr:sp macro="" textlink="">
      <xdr:nvSpPr>
        <xdr:cNvPr id="831" name="テキスト ボックス 830"/>
        <xdr:cNvSpPr txBox="1"/>
      </xdr:nvSpPr>
      <xdr:spPr>
        <a:xfrm>
          <a:off x="189077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32" name="楕円 831"/>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8920" cy="264160"/>
    <xdr:sp macro="" textlink="">
      <xdr:nvSpPr>
        <xdr:cNvPr id="833" name="テキスト ボックス 832"/>
        <xdr:cNvSpPr txBox="1"/>
      </xdr:nvSpPr>
      <xdr:spPr>
        <a:xfrm>
          <a:off x="1803908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4" name="正方形/長方形 833"/>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5" name="正方形/長方形 834"/>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6" name="テキスト ボックス 835"/>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総務費については、ふるさと納税の増加に伴い、ふるさとよしだ寄附金基金（指定寄附分）の積立金の増加により前年度比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8,815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民生費については、児童手当制度改正に伴う対象者の拡充や会計年度任用職員に係る人件費の増により前年度比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14,029</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円の増加となった。また、</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類似団体</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内</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平均を下回るが、</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類似団体と比較し保育所数が少ないと推察され、施設管理コストの抑制ができているためと考えられる。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農林水産業費については、多目的広場整備工事や山崎頭首工改修事業の増加により前年度比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3,379</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土木費については、治水対策として第</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号ポンプ整備に着手したことにより前年度比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7,458</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消防費については、消防積載車の購入や避難所となる自治会館の空調設備補助金の増額や広域消防の委託金の増額により前年度比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2,112</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教育費については、各小中学校の修繕費の増額や吉田町牧之原市広域施設組合への負担金（共同調理場分）の増額、教師用教科書・指導書の購入費の増額等により前年度比</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5,052</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公債費については、令和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年度まで類似団体内平均よりも上回っていたが、令和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年度は類似団体内平均を下回った。これは津波避難タワー設置事業に係る償還が令和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年度に一部終了したことにより公債費が減少したことが要因となっている。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財政調整基金残高は、令和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年度末と比較し</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5.6</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億円減少した。北区いきいきセンター用地の取得や防潮堤整備等、起債適用が非該当のため一般財源で対応した普通建設事業が多く発生したことや、給与改定等による人件費の上昇などにより、結果として積立額以上の取り崩しが発生し、減額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また、実質収支額及び実質単年度収支について、地方特例交付金や地方交付税の増加に伴い歳入額が増加、また、児童手当の制度改正に伴う対象者の拡充などによる扶助費等の増加に伴い歳出額が増加し、歳入歳出共に増加となったが、歳入の増加幅が大きかったため、結果として増加となった。</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一般会計、特別会計及び公営企業会計において赤字は発生していない。</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一般会計においては、今後「津波防災まちづくり」の一層の推進に加え、新たな賑わいの創出を図る</a:t>
          </a:r>
          <a:r>
            <a:rPr kumimoji="0"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シーガーデンシティ構想</a:t>
          </a:r>
          <a:r>
            <a:rPr kumimoji="0"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の具現化のため、財政需要の増加が見込まれることから標準財政規模比の増加が見込まれる。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特別会計においては、安定した運営を継続しているものの、高齢化率の増加等により後期高齢者医療事業における給付費が増加傾向にある。介護保険事業において</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も、</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高齢化率の増加等により、今後は後期高齢者医療事業と同様、給付費の増加が見込まれる。また、国民健康保険事業においては、令和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年度</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から令和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年度に</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「団塊の世代」が後期高齢者医療制度へ移行</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し、</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被保険者数の減少が加速</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する</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ことが見込まれる。</a:t>
          </a:r>
          <a:endPar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公営企業会計においては、水道事業及び公共下水道事業は共に大きな標準財政規模比の変動はなく、黒字となっている。ただし、公共下水道事業は一般会計からの繰出金により赤字を発生させていない状況である。</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今後は令和</a:t>
          </a:r>
          <a:r>
            <a:rPr kumimoji="1" lang="en-US" altLang="ja-JP" sz="11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100" b="0" i="0" u="none" strike="noStrike" kern="0" cap="none" spc="0" normalizeH="0" baseline="0" noProof="0">
              <a:ln>
                <a:noFill/>
              </a:ln>
              <a:solidFill>
                <a:schemeClr val="tx1"/>
              </a:solidFill>
              <a:effectLst/>
              <a:uLnTx/>
              <a:uFillTx/>
              <a:latin typeface="ＭＳ ゴシック"/>
              <a:ea typeface="ＭＳ ゴシック"/>
              <a:cs typeface="+mn-cs"/>
            </a:rPr>
            <a:t>年度末に管渠整備が概成となること、ストックマネジメント計画による更新の平準化及び</a:t>
          </a: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起債償還のピークを過ぎたことで一般会計からの繰出金は減少していくものと推測される。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chemeClr val="tx1"/>
              </a:solidFill>
              <a:effectLst/>
              <a:uLnTx/>
              <a:uFillTx/>
              <a:latin typeface="ＭＳ ゴシック"/>
              <a:ea typeface="ＭＳ ゴシック"/>
              <a:cs typeface="+mn-cs"/>
            </a:rPr>
            <a:t>　すべての会計において、今後の赤字を発生させないための経費の削減に引き続き努めるとともに、新たな収入確保策や収納対策強化等の財源確保を図っていく必要がある。</a:t>
          </a:r>
          <a:endParaRPr kumimoji="0" lang="ja-JP" altLang="ja-JP" sz="1100" b="0" i="0" u="none" strike="noStrike" kern="0" cap="none" spc="0" normalizeH="0" baseline="0" noProof="0">
            <a:ln>
              <a:noFill/>
            </a:ln>
            <a:solidFill>
              <a:schemeClr val="tx1"/>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15246428</v>
      </c>
      <c r="BO4" s="216"/>
      <c r="BP4" s="216"/>
      <c r="BQ4" s="216"/>
      <c r="BR4" s="216"/>
      <c r="BS4" s="216"/>
      <c r="BT4" s="216"/>
      <c r="BU4" s="219"/>
      <c r="BV4" s="213">
        <v>13918829</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12.9</v>
      </c>
      <c r="CU4" s="237"/>
      <c r="CV4" s="237"/>
      <c r="CW4" s="237"/>
      <c r="CX4" s="237"/>
      <c r="CY4" s="237"/>
      <c r="CZ4" s="237"/>
      <c r="DA4" s="245"/>
      <c r="DB4" s="229">
        <v>7.8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73</v>
      </c>
      <c r="AV5" s="139"/>
      <c r="AW5" s="139"/>
      <c r="AX5" s="139"/>
      <c r="AY5" s="190" t="s">
        <v>147</v>
      </c>
      <c r="AZ5" s="198"/>
      <c r="BA5" s="198"/>
      <c r="BB5" s="198"/>
      <c r="BC5" s="198"/>
      <c r="BD5" s="198"/>
      <c r="BE5" s="198"/>
      <c r="BF5" s="198"/>
      <c r="BG5" s="198"/>
      <c r="BH5" s="198"/>
      <c r="BI5" s="198"/>
      <c r="BJ5" s="198"/>
      <c r="BK5" s="198"/>
      <c r="BL5" s="198"/>
      <c r="BM5" s="209"/>
      <c r="BN5" s="214">
        <v>14289334</v>
      </c>
      <c r="BO5" s="217"/>
      <c r="BP5" s="217"/>
      <c r="BQ5" s="217"/>
      <c r="BR5" s="217"/>
      <c r="BS5" s="217"/>
      <c r="BT5" s="217"/>
      <c r="BU5" s="220"/>
      <c r="BV5" s="214">
        <v>13282780</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84</v>
      </c>
      <c r="CU5" s="238"/>
      <c r="CV5" s="238"/>
      <c r="CW5" s="238"/>
      <c r="CX5" s="238"/>
      <c r="CY5" s="238"/>
      <c r="CZ5" s="238"/>
      <c r="DA5" s="246"/>
      <c r="DB5" s="230">
        <v>88.1</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78</v>
      </c>
      <c r="AN6" s="58"/>
      <c r="AO6" s="58"/>
      <c r="AP6" s="58"/>
      <c r="AQ6" s="58"/>
      <c r="AR6" s="58"/>
      <c r="AS6" s="58"/>
      <c r="AT6" s="63"/>
      <c r="AU6" s="182" t="s">
        <v>73</v>
      </c>
      <c r="AV6" s="139"/>
      <c r="AW6" s="139"/>
      <c r="AX6" s="139"/>
      <c r="AY6" s="190" t="s">
        <v>168</v>
      </c>
      <c r="AZ6" s="198"/>
      <c r="BA6" s="198"/>
      <c r="BB6" s="198"/>
      <c r="BC6" s="198"/>
      <c r="BD6" s="198"/>
      <c r="BE6" s="198"/>
      <c r="BF6" s="198"/>
      <c r="BG6" s="198"/>
      <c r="BH6" s="198"/>
      <c r="BI6" s="198"/>
      <c r="BJ6" s="198"/>
      <c r="BK6" s="198"/>
      <c r="BL6" s="198"/>
      <c r="BM6" s="209"/>
      <c r="BN6" s="214">
        <v>957094</v>
      </c>
      <c r="BO6" s="217"/>
      <c r="BP6" s="217"/>
      <c r="BQ6" s="217"/>
      <c r="BR6" s="217"/>
      <c r="BS6" s="217"/>
      <c r="BT6" s="217"/>
      <c r="BU6" s="220"/>
      <c r="BV6" s="214">
        <v>636049</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84.3</v>
      </c>
      <c r="CU6" s="239"/>
      <c r="CV6" s="239"/>
      <c r="CW6" s="239"/>
      <c r="CX6" s="239"/>
      <c r="CY6" s="239"/>
      <c r="CZ6" s="239"/>
      <c r="DA6" s="247"/>
      <c r="DB6" s="231">
        <v>88.4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73</v>
      </c>
      <c r="AV7" s="139"/>
      <c r="AW7" s="139"/>
      <c r="AX7" s="139"/>
      <c r="AY7" s="190" t="s">
        <v>170</v>
      </c>
      <c r="AZ7" s="198"/>
      <c r="BA7" s="198"/>
      <c r="BB7" s="198"/>
      <c r="BC7" s="198"/>
      <c r="BD7" s="198"/>
      <c r="BE7" s="198"/>
      <c r="BF7" s="198"/>
      <c r="BG7" s="198"/>
      <c r="BH7" s="198"/>
      <c r="BI7" s="198"/>
      <c r="BJ7" s="198"/>
      <c r="BK7" s="198"/>
      <c r="BL7" s="198"/>
      <c r="BM7" s="209"/>
      <c r="BN7" s="214">
        <v>14367</v>
      </c>
      <c r="BO7" s="217"/>
      <c r="BP7" s="217"/>
      <c r="BQ7" s="217"/>
      <c r="BR7" s="217"/>
      <c r="BS7" s="217"/>
      <c r="BT7" s="217"/>
      <c r="BU7" s="220"/>
      <c r="BV7" s="214">
        <v>79478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7331211</v>
      </c>
      <c r="CU7" s="217"/>
      <c r="CV7" s="217"/>
      <c r="CW7" s="217"/>
      <c r="CX7" s="217"/>
      <c r="CY7" s="217"/>
      <c r="CZ7" s="217"/>
      <c r="DA7" s="220"/>
      <c r="DB7" s="214">
        <v>7133248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73</v>
      </c>
      <c r="AV8" s="139"/>
      <c r="AW8" s="139"/>
      <c r="AX8" s="139"/>
      <c r="AY8" s="190" t="s">
        <v>175</v>
      </c>
      <c r="AZ8" s="198"/>
      <c r="BA8" s="198"/>
      <c r="BB8" s="198"/>
      <c r="BC8" s="198"/>
      <c r="BD8" s="198"/>
      <c r="BE8" s="198"/>
      <c r="BF8" s="198"/>
      <c r="BG8" s="198"/>
      <c r="BH8" s="198"/>
      <c r="BI8" s="198"/>
      <c r="BJ8" s="198"/>
      <c r="BK8" s="198"/>
      <c r="BL8" s="198"/>
      <c r="BM8" s="209"/>
      <c r="BN8" s="214">
        <v>942727</v>
      </c>
      <c r="BO8" s="217"/>
      <c r="BP8" s="217"/>
      <c r="BQ8" s="217"/>
      <c r="BR8" s="217"/>
      <c r="BS8" s="217"/>
      <c r="BT8" s="217"/>
      <c r="BU8" s="220"/>
      <c r="BV8" s="214">
        <v>556571</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0.87</v>
      </c>
      <c r="CU8" s="240"/>
      <c r="CV8" s="240"/>
      <c r="CW8" s="240"/>
      <c r="CX8" s="240"/>
      <c r="CY8" s="240"/>
      <c r="CZ8" s="240"/>
      <c r="DA8" s="248"/>
      <c r="DB8" s="232">
        <v>0.87</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28919</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182</v>
      </c>
      <c r="AV9" s="139"/>
      <c r="AW9" s="139"/>
      <c r="AX9" s="139"/>
      <c r="AY9" s="190" t="s">
        <v>74</v>
      </c>
      <c r="AZ9" s="198"/>
      <c r="BA9" s="198"/>
      <c r="BB9" s="198"/>
      <c r="BC9" s="198"/>
      <c r="BD9" s="198"/>
      <c r="BE9" s="198"/>
      <c r="BF9" s="198"/>
      <c r="BG9" s="198"/>
      <c r="BH9" s="198"/>
      <c r="BI9" s="198"/>
      <c r="BJ9" s="198"/>
      <c r="BK9" s="198"/>
      <c r="BL9" s="198"/>
      <c r="BM9" s="209"/>
      <c r="BN9" s="214">
        <v>386156</v>
      </c>
      <c r="BO9" s="217"/>
      <c r="BP9" s="217"/>
      <c r="BQ9" s="217"/>
      <c r="BR9" s="217"/>
      <c r="BS9" s="217"/>
      <c r="BT9" s="217"/>
      <c r="BU9" s="220"/>
      <c r="BV9" s="214">
        <v>-470284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9</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29093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73</v>
      </c>
      <c r="AV10" s="139"/>
      <c r="AW10" s="139"/>
      <c r="AX10" s="139"/>
      <c r="AY10" s="190" t="s">
        <v>187</v>
      </c>
      <c r="AZ10" s="198"/>
      <c r="BA10" s="198"/>
      <c r="BB10" s="198"/>
      <c r="BC10" s="198"/>
      <c r="BD10" s="198"/>
      <c r="BE10" s="198"/>
      <c r="BF10" s="198"/>
      <c r="BG10" s="198"/>
      <c r="BH10" s="198"/>
      <c r="BI10" s="198"/>
      <c r="BJ10" s="198"/>
      <c r="BK10" s="198"/>
      <c r="BL10" s="198"/>
      <c r="BM10" s="209"/>
      <c r="BN10" s="214">
        <v>831520</v>
      </c>
      <c r="BO10" s="217"/>
      <c r="BP10" s="217"/>
      <c r="BQ10" s="217"/>
      <c r="BR10" s="217"/>
      <c r="BS10" s="217"/>
      <c r="BT10" s="217"/>
      <c r="BU10" s="220"/>
      <c r="BV10" s="214">
        <v>853715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145</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73</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139</v>
      </c>
      <c r="CU11" s="240"/>
      <c r="CV11" s="240"/>
      <c r="CW11" s="240"/>
      <c r="CX11" s="240"/>
      <c r="CY11" s="240"/>
      <c r="CZ11" s="240"/>
      <c r="DA11" s="248"/>
      <c r="DB11" s="232" t="s">
        <v>139</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28964</v>
      </c>
      <c r="S12" s="108"/>
      <c r="T12" s="108"/>
      <c r="U12" s="108"/>
      <c r="V12" s="120"/>
      <c r="W12" s="132" t="s">
        <v>8</v>
      </c>
      <c r="X12" s="139"/>
      <c r="Y12" s="139"/>
      <c r="Z12" s="139"/>
      <c r="AA12" s="139"/>
      <c r="AB12" s="144"/>
      <c r="AC12" s="148" t="s">
        <v>118</v>
      </c>
      <c r="AD12" s="155"/>
      <c r="AE12" s="155"/>
      <c r="AF12" s="155"/>
      <c r="AG12" s="158"/>
      <c r="AH12" s="148" t="s">
        <v>204</v>
      </c>
      <c r="AI12" s="155"/>
      <c r="AJ12" s="155"/>
      <c r="AK12" s="155"/>
      <c r="AL12" s="170"/>
      <c r="AM12" s="175" t="s">
        <v>205</v>
      </c>
      <c r="AN12" s="58"/>
      <c r="AO12" s="58"/>
      <c r="AP12" s="58"/>
      <c r="AQ12" s="58"/>
      <c r="AR12" s="58"/>
      <c r="AS12" s="58"/>
      <c r="AT12" s="63"/>
      <c r="AU12" s="182" t="s">
        <v>73</v>
      </c>
      <c r="AV12" s="139"/>
      <c r="AW12" s="139"/>
      <c r="AX12" s="139"/>
      <c r="AY12" s="190" t="s">
        <v>208</v>
      </c>
      <c r="AZ12" s="198"/>
      <c r="BA12" s="198"/>
      <c r="BB12" s="198"/>
      <c r="BC12" s="198"/>
      <c r="BD12" s="198"/>
      <c r="BE12" s="198"/>
      <c r="BF12" s="198"/>
      <c r="BG12" s="198"/>
      <c r="BH12" s="198"/>
      <c r="BI12" s="198"/>
      <c r="BJ12" s="198"/>
      <c r="BK12" s="198"/>
      <c r="BL12" s="198"/>
      <c r="BM12" s="209"/>
      <c r="BN12" s="214">
        <v>1395774</v>
      </c>
      <c r="BO12" s="217"/>
      <c r="BP12" s="217"/>
      <c r="BQ12" s="217"/>
      <c r="BR12" s="217"/>
      <c r="BS12" s="217"/>
      <c r="BT12" s="217"/>
      <c r="BU12" s="220"/>
      <c r="BV12" s="214">
        <v>969954</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139</v>
      </c>
      <c r="CU12" s="240"/>
      <c r="CV12" s="240"/>
      <c r="CW12" s="240"/>
      <c r="CX12" s="240"/>
      <c r="CY12" s="240"/>
      <c r="CZ12" s="240"/>
      <c r="DA12" s="248"/>
      <c r="DB12" s="232" t="s">
        <v>139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26538</v>
      </c>
      <c r="S13" s="109"/>
      <c r="T13" s="109"/>
      <c r="U13" s="109"/>
      <c r="V13" s="121"/>
      <c r="W13" s="130" t="s">
        <v>212</v>
      </c>
      <c r="X13" s="56"/>
      <c r="Y13" s="56"/>
      <c r="Z13" s="56"/>
      <c r="AA13" s="56"/>
      <c r="AB13" s="25"/>
      <c r="AC13" s="72">
        <v>499</v>
      </c>
      <c r="AD13" s="80"/>
      <c r="AE13" s="80"/>
      <c r="AF13" s="80"/>
      <c r="AG13" s="84"/>
      <c r="AH13" s="72">
        <v>581</v>
      </c>
      <c r="AI13" s="80"/>
      <c r="AJ13" s="80"/>
      <c r="AK13" s="80"/>
      <c r="AL13" s="118"/>
      <c r="AM13" s="175" t="s">
        <v>214</v>
      </c>
      <c r="AN13" s="58"/>
      <c r="AO13" s="58"/>
      <c r="AP13" s="58"/>
      <c r="AQ13" s="58"/>
      <c r="AR13" s="58"/>
      <c r="AS13" s="58"/>
      <c r="AT13" s="63"/>
      <c r="AU13" s="182" t="s">
        <v>182</v>
      </c>
      <c r="AV13" s="139"/>
      <c r="AW13" s="139"/>
      <c r="AX13" s="139"/>
      <c r="AY13" s="190" t="s">
        <v>216</v>
      </c>
      <c r="AZ13" s="198"/>
      <c r="BA13" s="198"/>
      <c r="BB13" s="198"/>
      <c r="BC13" s="198"/>
      <c r="BD13" s="198"/>
      <c r="BE13" s="198"/>
      <c r="BF13" s="198"/>
      <c r="BG13" s="198"/>
      <c r="BH13" s="198"/>
      <c r="BI13" s="198"/>
      <c r="BJ13" s="198"/>
      <c r="BK13" s="198"/>
      <c r="BL13" s="198"/>
      <c r="BM13" s="209"/>
      <c r="BN13" s="214">
        <v>-178098</v>
      </c>
      <c r="BO13" s="217"/>
      <c r="BP13" s="217"/>
      <c r="BQ13" s="217"/>
      <c r="BR13" s="217"/>
      <c r="BS13" s="217"/>
      <c r="BT13" s="217"/>
      <c r="BU13" s="220"/>
      <c r="BV13" s="214">
        <v>-586523</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10.3</v>
      </c>
      <c r="CU13" s="238"/>
      <c r="CV13" s="238"/>
      <c r="CW13" s="238"/>
      <c r="CX13" s="238"/>
      <c r="CY13" s="238"/>
      <c r="CZ13" s="238"/>
      <c r="DA13" s="246"/>
      <c r="DB13" s="230">
        <v>10.7</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29255</v>
      </c>
      <c r="S14" s="109"/>
      <c r="T14" s="109"/>
      <c r="U14" s="109"/>
      <c r="V14" s="121"/>
      <c r="W14" s="129"/>
      <c r="X14" s="57"/>
      <c r="Y14" s="57"/>
      <c r="Z14" s="57"/>
      <c r="AA14" s="57"/>
      <c r="AB14" s="24"/>
      <c r="AC14" s="149">
        <v>3.3</v>
      </c>
      <c r="AD14" s="156"/>
      <c r="AE14" s="156"/>
      <c r="AF14" s="156"/>
      <c r="AG14" s="159"/>
      <c r="AH14" s="149">
        <v>3.7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14.5</v>
      </c>
      <c r="CU14" s="242"/>
      <c r="CV14" s="242"/>
      <c r="CW14" s="242"/>
      <c r="CX14" s="242"/>
      <c r="CY14" s="242"/>
      <c r="CZ14" s="242"/>
      <c r="DA14" s="250"/>
      <c r="DB14" s="234">
        <v>18.7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26920</v>
      </c>
      <c r="S15" s="109"/>
      <c r="T15" s="109"/>
      <c r="U15" s="109"/>
      <c r="V15" s="121"/>
      <c r="W15" s="130" t="s">
        <v>6</v>
      </c>
      <c r="X15" s="56"/>
      <c r="Y15" s="56"/>
      <c r="Z15" s="56"/>
      <c r="AA15" s="56"/>
      <c r="AB15" s="25"/>
      <c r="AC15" s="72">
        <v>7422</v>
      </c>
      <c r="AD15" s="80"/>
      <c r="AE15" s="80"/>
      <c r="AF15" s="80"/>
      <c r="AG15" s="84"/>
      <c r="AH15" s="72">
        <v>7412</v>
      </c>
      <c r="AI15" s="80"/>
      <c r="AJ15" s="80"/>
      <c r="AK15" s="80"/>
      <c r="AL15" s="118"/>
      <c r="AM15" s="175"/>
      <c r="AN15" s="58"/>
      <c r="AO15" s="58"/>
      <c r="AP15" s="58"/>
      <c r="AQ15" s="58"/>
      <c r="AR15" s="58"/>
      <c r="AS15" s="58"/>
      <c r="AT15" s="63"/>
      <c r="AU15" s="182"/>
      <c r="AV15" s="139"/>
      <c r="AW15" s="139"/>
      <c r="AX15" s="139"/>
      <c r="AY15" s="189" t="s">
        <v>191</v>
      </c>
      <c r="AZ15" s="197"/>
      <c r="BA15" s="197"/>
      <c r="BB15" s="197"/>
      <c r="BC15" s="197"/>
      <c r="BD15" s="197"/>
      <c r="BE15" s="197"/>
      <c r="BF15" s="197"/>
      <c r="BG15" s="197"/>
      <c r="BH15" s="197"/>
      <c r="BI15" s="197"/>
      <c r="BJ15" s="197"/>
      <c r="BK15" s="197"/>
      <c r="BL15" s="197"/>
      <c r="BM15" s="208"/>
      <c r="BN15" s="213">
        <v>5071984</v>
      </c>
      <c r="BO15" s="216"/>
      <c r="BP15" s="216"/>
      <c r="BQ15" s="216"/>
      <c r="BR15" s="216"/>
      <c r="BS15" s="216"/>
      <c r="BT15" s="216"/>
      <c r="BU15" s="219"/>
      <c r="BV15" s="213">
        <v>5032468</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48.4</v>
      </c>
      <c r="AD16" s="156"/>
      <c r="AE16" s="156"/>
      <c r="AF16" s="156"/>
      <c r="AG16" s="159"/>
      <c r="AH16" s="149">
        <v>47.5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5869802</v>
      </c>
      <c r="BO16" s="217"/>
      <c r="BP16" s="217"/>
      <c r="BQ16" s="217"/>
      <c r="BR16" s="217"/>
      <c r="BS16" s="217"/>
      <c r="BT16" s="217"/>
      <c r="BU16" s="220"/>
      <c r="BV16" s="214">
        <v>5697055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227</v>
      </c>
      <c r="S17" s="110"/>
      <c r="T17" s="110"/>
      <c r="U17" s="110"/>
      <c r="V17" s="122"/>
      <c r="W17" s="130" t="s">
        <v>101</v>
      </c>
      <c r="X17" s="56"/>
      <c r="Y17" s="56"/>
      <c r="Z17" s="56"/>
      <c r="AA17" s="56"/>
      <c r="AB17" s="25"/>
      <c r="AC17" s="72">
        <v>7407</v>
      </c>
      <c r="AD17" s="80"/>
      <c r="AE17" s="80"/>
      <c r="AF17" s="80"/>
      <c r="AG17" s="84"/>
      <c r="AH17" s="72">
        <v>7607</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6466059</v>
      </c>
      <c r="BO17" s="217"/>
      <c r="BP17" s="217"/>
      <c r="BQ17" s="217"/>
      <c r="BR17" s="217"/>
      <c r="BS17" s="217"/>
      <c r="BT17" s="217"/>
      <c r="BU17" s="220"/>
      <c r="BV17" s="214">
        <v>6413222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20.73</v>
      </c>
      <c r="M18" s="70"/>
      <c r="N18" s="70"/>
      <c r="O18" s="70"/>
      <c r="P18" s="70"/>
      <c r="Q18" s="70"/>
      <c r="R18" s="102"/>
      <c r="S18" s="102"/>
      <c r="T18" s="102"/>
      <c r="U18" s="102"/>
      <c r="V18" s="123"/>
      <c r="W18" s="131"/>
      <c r="X18" s="138"/>
      <c r="Y18" s="138"/>
      <c r="Z18" s="138"/>
      <c r="AA18" s="138"/>
      <c r="AB18" s="26"/>
      <c r="AC18" s="150">
        <v>48.3</v>
      </c>
      <c r="AD18" s="157"/>
      <c r="AE18" s="157"/>
      <c r="AF18" s="157"/>
      <c r="AG18" s="160"/>
      <c r="AH18" s="150">
        <v>48.8</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6234877</v>
      </c>
      <c r="BO18" s="217"/>
      <c r="BP18" s="217"/>
      <c r="BQ18" s="217"/>
      <c r="BR18" s="217"/>
      <c r="BS18" s="217"/>
      <c r="BT18" s="217"/>
      <c r="BU18" s="220"/>
      <c r="BV18" s="214">
        <v>6292312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1395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10824793</v>
      </c>
      <c r="BO19" s="217"/>
      <c r="BP19" s="217"/>
      <c r="BQ19" s="217"/>
      <c r="BR19" s="217"/>
      <c r="BS19" s="217"/>
      <c r="BT19" s="217"/>
      <c r="BU19" s="220"/>
      <c r="BV19" s="214">
        <v>10625685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11265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8</v>
      </c>
      <c r="F22" s="56"/>
      <c r="G22" s="56"/>
      <c r="H22" s="56"/>
      <c r="I22" s="56"/>
      <c r="J22" s="56"/>
      <c r="K22" s="25"/>
      <c r="L22" s="50" t="s">
        <v>241</v>
      </c>
      <c r="M22" s="56"/>
      <c r="N22" s="56"/>
      <c r="O22" s="56"/>
      <c r="P22" s="25"/>
      <c r="Q22" s="92" t="s">
        <v>243</v>
      </c>
      <c r="R22" s="104"/>
      <c r="S22" s="104"/>
      <c r="T22" s="104"/>
      <c r="U22" s="104"/>
      <c r="V22" s="125"/>
      <c r="W22" s="133" t="s">
        <v>56</v>
      </c>
      <c r="X22" s="33"/>
      <c r="Y22" s="41"/>
      <c r="Z22" s="50" t="s">
        <v>8</v>
      </c>
      <c r="AA22" s="56"/>
      <c r="AB22" s="56"/>
      <c r="AC22" s="56"/>
      <c r="AD22" s="56"/>
      <c r="AE22" s="56"/>
      <c r="AF22" s="56"/>
      <c r="AG22" s="25"/>
      <c r="AH22" s="163" t="s">
        <v>180</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8793487</v>
      </c>
      <c r="BO22" s="216"/>
      <c r="BP22" s="216"/>
      <c r="BQ22" s="216"/>
      <c r="BR22" s="216"/>
      <c r="BS22" s="216"/>
      <c r="BT22" s="216"/>
      <c r="BU22" s="219"/>
      <c r="BV22" s="213">
        <v>9198656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8243898</v>
      </c>
      <c r="BO23" s="217"/>
      <c r="BP23" s="217"/>
      <c r="BQ23" s="217"/>
      <c r="BR23" s="217"/>
      <c r="BS23" s="217"/>
      <c r="BT23" s="217"/>
      <c r="BU23" s="220"/>
      <c r="BV23" s="214">
        <v>8587444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7900</v>
      </c>
      <c r="R24" s="80"/>
      <c r="S24" s="80"/>
      <c r="T24" s="80"/>
      <c r="U24" s="80"/>
      <c r="V24" s="84"/>
      <c r="W24" s="134"/>
      <c r="X24" s="34"/>
      <c r="Y24" s="42"/>
      <c r="Z24" s="52" t="s">
        <v>228</v>
      </c>
      <c r="AA24" s="58"/>
      <c r="AB24" s="58"/>
      <c r="AC24" s="58"/>
      <c r="AD24" s="58"/>
      <c r="AE24" s="58"/>
      <c r="AF24" s="58"/>
      <c r="AG24" s="63"/>
      <c r="AH24" s="72">
        <v>221</v>
      </c>
      <c r="AI24" s="80"/>
      <c r="AJ24" s="80"/>
      <c r="AK24" s="80"/>
      <c r="AL24" s="84"/>
      <c r="AM24" s="72">
        <v>646425</v>
      </c>
      <c r="AN24" s="80"/>
      <c r="AO24" s="80"/>
      <c r="AP24" s="80"/>
      <c r="AQ24" s="80"/>
      <c r="AR24" s="84"/>
      <c r="AS24" s="72">
        <v>2925</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5066436</v>
      </c>
      <c r="BO24" s="217"/>
      <c r="BP24" s="217"/>
      <c r="BQ24" s="217"/>
      <c r="BR24" s="217"/>
      <c r="BS24" s="217"/>
      <c r="BT24" s="217"/>
      <c r="BU24" s="220"/>
      <c r="BV24" s="214">
        <v>5122271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6300</v>
      </c>
      <c r="R25" s="80"/>
      <c r="S25" s="80"/>
      <c r="T25" s="80"/>
      <c r="U25" s="80"/>
      <c r="V25" s="84"/>
      <c r="W25" s="134"/>
      <c r="X25" s="34"/>
      <c r="Y25" s="42"/>
      <c r="Z25" s="52" t="s">
        <v>256</v>
      </c>
      <c r="AA25" s="58"/>
      <c r="AB25" s="58"/>
      <c r="AC25" s="58"/>
      <c r="AD25" s="58"/>
      <c r="AE25" s="58"/>
      <c r="AF25" s="58"/>
      <c r="AG25" s="63"/>
      <c r="AH25" s="72" t="s">
        <v>139</v>
      </c>
      <c r="AI25" s="80"/>
      <c r="AJ25" s="80"/>
      <c r="AK25" s="80"/>
      <c r="AL25" s="84"/>
      <c r="AM25" s="72" t="s">
        <v>139</v>
      </c>
      <c r="AN25" s="80"/>
      <c r="AO25" s="80"/>
      <c r="AP25" s="80"/>
      <c r="AQ25" s="80"/>
      <c r="AR25" s="84"/>
      <c r="AS25" s="72" t="s">
        <v>139</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403171</v>
      </c>
      <c r="BO25" s="216"/>
      <c r="BP25" s="216"/>
      <c r="BQ25" s="216"/>
      <c r="BR25" s="216"/>
      <c r="BS25" s="216"/>
      <c r="BT25" s="216"/>
      <c r="BU25" s="219"/>
      <c r="BV25" s="213">
        <v>236107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5600</v>
      </c>
      <c r="R26" s="80"/>
      <c r="S26" s="80"/>
      <c r="T26" s="80"/>
      <c r="U26" s="80"/>
      <c r="V26" s="84"/>
      <c r="W26" s="134"/>
      <c r="X26" s="34"/>
      <c r="Y26" s="42"/>
      <c r="Z26" s="52" t="s">
        <v>258</v>
      </c>
      <c r="AA26" s="143"/>
      <c r="AB26" s="143"/>
      <c r="AC26" s="143"/>
      <c r="AD26" s="143"/>
      <c r="AE26" s="143"/>
      <c r="AF26" s="143"/>
      <c r="AG26" s="161"/>
      <c r="AH26" s="72">
        <v>3</v>
      </c>
      <c r="AI26" s="80"/>
      <c r="AJ26" s="80"/>
      <c r="AK26" s="80"/>
      <c r="AL26" s="84"/>
      <c r="AM26" s="72">
        <v>7836</v>
      </c>
      <c r="AN26" s="80"/>
      <c r="AO26" s="80"/>
      <c r="AP26" s="80"/>
      <c r="AQ26" s="80"/>
      <c r="AR26" s="84"/>
      <c r="AS26" s="72">
        <v>2612</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139</v>
      </c>
      <c r="BO26" s="217"/>
      <c r="BP26" s="217"/>
      <c r="BQ26" s="217"/>
      <c r="BR26" s="217"/>
      <c r="BS26" s="217"/>
      <c r="BT26" s="217"/>
      <c r="BU26" s="220"/>
      <c r="BV26" s="214" t="s">
        <v>139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3200</v>
      </c>
      <c r="R27" s="80"/>
      <c r="S27" s="80"/>
      <c r="T27" s="80"/>
      <c r="U27" s="80"/>
      <c r="V27" s="84"/>
      <c r="W27" s="134"/>
      <c r="X27" s="34"/>
      <c r="Y27" s="42"/>
      <c r="Z27" s="52" t="s">
        <v>262</v>
      </c>
      <c r="AA27" s="58"/>
      <c r="AB27" s="58"/>
      <c r="AC27" s="58"/>
      <c r="AD27" s="58"/>
      <c r="AE27" s="58"/>
      <c r="AF27" s="58"/>
      <c r="AG27" s="63"/>
      <c r="AH27" s="72">
        <v>3</v>
      </c>
      <c r="AI27" s="80"/>
      <c r="AJ27" s="80"/>
      <c r="AK27" s="80"/>
      <c r="AL27" s="84"/>
      <c r="AM27" s="72">
        <v>12393</v>
      </c>
      <c r="AN27" s="80"/>
      <c r="AO27" s="80"/>
      <c r="AP27" s="80"/>
      <c r="AQ27" s="80"/>
      <c r="AR27" s="84"/>
      <c r="AS27" s="72">
        <v>4131</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1185020</v>
      </c>
      <c r="BO27" s="218"/>
      <c r="BP27" s="218"/>
      <c r="BQ27" s="218"/>
      <c r="BR27" s="218"/>
      <c r="BS27" s="218"/>
      <c r="BT27" s="218"/>
      <c r="BU27" s="221"/>
      <c r="BV27" s="215">
        <v>1184898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2600</v>
      </c>
      <c r="R28" s="80"/>
      <c r="S28" s="80"/>
      <c r="T28" s="80"/>
      <c r="U28" s="80"/>
      <c r="V28" s="84"/>
      <c r="W28" s="134"/>
      <c r="X28" s="34"/>
      <c r="Y28" s="42"/>
      <c r="Z28" s="52" t="s">
        <v>36</v>
      </c>
      <c r="AA28" s="58"/>
      <c r="AB28" s="58"/>
      <c r="AC28" s="58"/>
      <c r="AD28" s="58"/>
      <c r="AE28" s="58"/>
      <c r="AF28" s="58"/>
      <c r="AG28" s="63"/>
      <c r="AH28" s="72" t="s">
        <v>139</v>
      </c>
      <c r="AI28" s="80"/>
      <c r="AJ28" s="80"/>
      <c r="AK28" s="80"/>
      <c r="AL28" s="84"/>
      <c r="AM28" s="72" t="s">
        <v>139</v>
      </c>
      <c r="AN28" s="80"/>
      <c r="AO28" s="80"/>
      <c r="AP28" s="80"/>
      <c r="AQ28" s="80"/>
      <c r="AR28" s="84"/>
      <c r="AS28" s="72" t="s">
        <v>139</v>
      </c>
      <c r="AT28" s="80"/>
      <c r="AU28" s="80"/>
      <c r="AV28" s="80"/>
      <c r="AW28" s="80"/>
      <c r="AX28" s="118"/>
      <c r="AY28" s="194" t="s">
        <v>268</v>
      </c>
      <c r="AZ28" s="201"/>
      <c r="BA28" s="201"/>
      <c r="BB28" s="204"/>
      <c r="BC28" s="189" t="s">
        <v>106</v>
      </c>
      <c r="BD28" s="197"/>
      <c r="BE28" s="197"/>
      <c r="BF28" s="197"/>
      <c r="BG28" s="197"/>
      <c r="BH28" s="197"/>
      <c r="BI28" s="197"/>
      <c r="BJ28" s="197"/>
      <c r="BK28" s="197"/>
      <c r="BL28" s="197"/>
      <c r="BM28" s="208"/>
      <c r="BN28" s="213">
        <v>1356621</v>
      </c>
      <c r="BO28" s="216"/>
      <c r="BP28" s="216"/>
      <c r="BQ28" s="216"/>
      <c r="BR28" s="216"/>
      <c r="BS28" s="216"/>
      <c r="BT28" s="216"/>
      <c r="BU28" s="219"/>
      <c r="BV28" s="213">
        <v>1920876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11</v>
      </c>
      <c r="M29" s="80"/>
      <c r="N29" s="80"/>
      <c r="O29" s="80"/>
      <c r="P29" s="84"/>
      <c r="Q29" s="72">
        <v>2400</v>
      </c>
      <c r="R29" s="80"/>
      <c r="S29" s="80"/>
      <c r="T29" s="80"/>
      <c r="U29" s="80"/>
      <c r="V29" s="84"/>
      <c r="W29" s="135"/>
      <c r="X29" s="140"/>
      <c r="Y29" s="142"/>
      <c r="Z29" s="52" t="s">
        <v>271</v>
      </c>
      <c r="AA29" s="58"/>
      <c r="AB29" s="58"/>
      <c r="AC29" s="58"/>
      <c r="AD29" s="58"/>
      <c r="AE29" s="58"/>
      <c r="AF29" s="58"/>
      <c r="AG29" s="63"/>
      <c r="AH29" s="72">
        <v>224</v>
      </c>
      <c r="AI29" s="80"/>
      <c r="AJ29" s="80"/>
      <c r="AK29" s="80"/>
      <c r="AL29" s="84"/>
      <c r="AM29" s="72">
        <v>658818</v>
      </c>
      <c r="AN29" s="80"/>
      <c r="AO29" s="80"/>
      <c r="AP29" s="80"/>
      <c r="AQ29" s="80"/>
      <c r="AR29" s="84"/>
      <c r="AS29" s="72">
        <v>2941</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1643</v>
      </c>
      <c r="BO29" s="217"/>
      <c r="BP29" s="217"/>
      <c r="BQ29" s="217"/>
      <c r="BR29" s="217"/>
      <c r="BS29" s="217"/>
      <c r="BT29" s="217"/>
      <c r="BU29" s="220"/>
      <c r="BV29" s="214">
        <v>1641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95.2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1080562</v>
      </c>
      <c r="BO30" s="218"/>
      <c r="BP30" s="218"/>
      <c r="BQ30" s="218"/>
      <c r="BR30" s="218"/>
      <c r="BS30" s="218"/>
      <c r="BT30" s="218"/>
      <c r="BU30" s="221"/>
      <c r="BV30" s="215">
        <v>797127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281</v>
      </c>
      <c r="F33" s="54"/>
      <c r="G33" s="54"/>
      <c r="H33" s="54"/>
      <c r="I33" s="54"/>
      <c r="J33" s="54"/>
      <c r="K33" s="54"/>
      <c r="L33" s="54"/>
      <c r="M33" s="54"/>
      <c r="N33" s="54"/>
      <c r="O33" s="54"/>
      <c r="P33" s="54"/>
      <c r="Q33" s="54"/>
      <c r="R33" s="54"/>
      <c r="S33" s="54"/>
      <c r="T33" s="54"/>
      <c r="U33" s="37" t="s">
        <v>60</v>
      </c>
      <c r="V33" s="37"/>
      <c r="W33" s="54" t="s">
        <v>281</v>
      </c>
      <c r="X33" s="54"/>
      <c r="Y33" s="54"/>
      <c r="Z33" s="54"/>
      <c r="AA33" s="54"/>
      <c r="AB33" s="54"/>
      <c r="AC33" s="54"/>
      <c r="AD33" s="54"/>
      <c r="AE33" s="54"/>
      <c r="AF33" s="54"/>
      <c r="AG33" s="54"/>
      <c r="AH33" s="54"/>
      <c r="AI33" s="54"/>
      <c r="AJ33" s="54"/>
      <c r="AK33" s="54"/>
      <c r="AL33" s="54"/>
      <c r="AM33" s="37" t="s">
        <v>60</v>
      </c>
      <c r="AN33" s="37"/>
      <c r="AO33" s="54" t="s">
        <v>281</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116</v>
      </c>
      <c r="BZ33" s="54"/>
      <c r="CA33" s="54"/>
      <c r="CB33" s="54"/>
      <c r="CC33" s="54"/>
      <c r="CD33" s="54"/>
      <c r="CE33" s="54"/>
      <c r="CF33" s="54"/>
      <c r="CG33" s="54"/>
      <c r="CH33" s="54"/>
      <c r="CI33" s="54"/>
      <c r="CJ33" s="54"/>
      <c r="CK33" s="54"/>
      <c r="CL33" s="54"/>
      <c r="CM33" s="54"/>
      <c r="CN33" s="54"/>
      <c r="CO33" s="37" t="s">
        <v>60</v>
      </c>
      <c r="CP33" s="37"/>
      <c r="CQ33" s="54" t="s">
        <v>285</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吉田町牧之原市広域施設組合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榛原総合病院組合（普通会計分）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榛原総合病院組合（事業会計分）</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駿遠学園管理組合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静岡県市町総合事務組合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静岡県後期高齢者医療広域連合(普通会計分）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静岡県後期高齢者医療広域連合(事業会計分)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静岡地方税滞納整理機構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AZmU2oL08PYNIc+bjmYzqeXOm9hqP2CxHNd7r0qVwuVPhZ+4FwAJ4GcrkQNTdMBrJvrq+HkoCAoGmgyEfef9w==" saltValue="ZQCpEdF6Te8YDMq3zLHxZ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523</v>
      </c>
      <c r="G33" s="883" t="s">
        <v>524</v>
      </c>
      <c r="H33" s="883" t="s">
        <v>525</v>
      </c>
      <c r="I33" s="883" t="s">
        <v>253</v>
      </c>
      <c r="J33" s="887" t="s">
        <v>526</v>
      </c>
      <c r="K33" s="862"/>
      <c r="L33" s="862"/>
      <c r="M33" s="862"/>
      <c r="N33" s="862"/>
      <c r="O33" s="862"/>
      <c r="P33" s="862"/>
    </row>
    <row r="34" spans="1:16" ht="39" customHeight="1">
      <c r="A34" s="862"/>
      <c r="B34" s="864"/>
      <c r="C34" s="870" t="s">
        <v>450</v>
      </c>
      <c r="D34" s="870"/>
      <c r="E34" s="875"/>
      <c r="F34" s="879">
        <v>6.38</v>
      </c>
      <c r="G34" s="884">
        <v>16.440000000000001</v>
      </c>
      <c r="H34" s="884">
        <v>14.38</v>
      </c>
      <c r="I34" s="884">
        <v>7.8</v>
      </c>
      <c r="J34" s="888">
        <v>12.85</v>
      </c>
      <c r="K34" s="862"/>
      <c r="L34" s="862"/>
      <c r="M34" s="862"/>
      <c r="N34" s="862"/>
      <c r="O34" s="862"/>
      <c r="P34" s="862"/>
    </row>
    <row r="35" spans="1:16" ht="39" customHeight="1">
      <c r="A35" s="862"/>
      <c r="B35" s="865"/>
      <c r="C35" s="871" t="s">
        <v>461</v>
      </c>
      <c r="D35" s="871"/>
      <c r="E35" s="876"/>
      <c r="F35" s="880">
        <v>9.07</v>
      </c>
      <c r="G35" s="885">
        <v>8.81</v>
      </c>
      <c r="H35" s="885">
        <v>9.01</v>
      </c>
      <c r="I35" s="885">
        <v>8.83</v>
      </c>
      <c r="J35" s="889">
        <v>9.1199999999999992</v>
      </c>
      <c r="K35" s="862"/>
      <c r="L35" s="862"/>
      <c r="M35" s="862"/>
      <c r="N35" s="862"/>
      <c r="O35" s="862"/>
      <c r="P35" s="862"/>
    </row>
    <row r="36" spans="1:16" ht="39" customHeight="1">
      <c r="A36" s="862"/>
      <c r="B36" s="865"/>
      <c r="C36" s="871" t="s">
        <v>282</v>
      </c>
      <c r="D36" s="871"/>
      <c r="E36" s="876"/>
      <c r="F36" s="880">
        <v>1.86</v>
      </c>
      <c r="G36" s="885">
        <v>1.37</v>
      </c>
      <c r="H36" s="885">
        <v>1.27</v>
      </c>
      <c r="I36" s="885">
        <v>1.31</v>
      </c>
      <c r="J36" s="889">
        <v>1.34</v>
      </c>
      <c r="K36" s="862"/>
      <c r="L36" s="862"/>
      <c r="M36" s="862"/>
      <c r="N36" s="862"/>
      <c r="O36" s="862"/>
      <c r="P36" s="862"/>
    </row>
    <row r="37" spans="1:16" ht="39" customHeight="1">
      <c r="A37" s="862"/>
      <c r="B37" s="865"/>
      <c r="C37" s="871" t="s">
        <v>202</v>
      </c>
      <c r="D37" s="871"/>
      <c r="E37" s="876"/>
      <c r="F37" s="880">
        <v>0.96</v>
      </c>
      <c r="G37" s="885">
        <v>0.91</v>
      </c>
      <c r="H37" s="885">
        <v>0.8</v>
      </c>
      <c r="I37" s="885">
        <v>0.83</v>
      </c>
      <c r="J37" s="889">
        <v>0.62</v>
      </c>
      <c r="K37" s="862"/>
      <c r="L37" s="862"/>
      <c r="M37" s="862"/>
      <c r="N37" s="862"/>
      <c r="O37" s="862"/>
      <c r="P37" s="862"/>
    </row>
    <row r="38" spans="1:16" ht="39" customHeight="1">
      <c r="A38" s="862"/>
      <c r="B38" s="865"/>
      <c r="C38" s="871" t="s">
        <v>459</v>
      </c>
      <c r="D38" s="871"/>
      <c r="E38" s="876"/>
      <c r="F38" s="880">
        <v>1.08</v>
      </c>
      <c r="G38" s="885">
        <v>1.1100000000000001</v>
      </c>
      <c r="H38" s="885">
        <v>0.63</v>
      </c>
      <c r="I38" s="885">
        <v>0.47</v>
      </c>
      <c r="J38" s="889">
        <v>0.34</v>
      </c>
      <c r="K38" s="862"/>
      <c r="L38" s="862"/>
      <c r="M38" s="862"/>
      <c r="N38" s="862"/>
      <c r="O38" s="862"/>
      <c r="P38" s="862"/>
    </row>
    <row r="39" spans="1:16" ht="39" customHeight="1">
      <c r="A39" s="862"/>
      <c r="B39" s="865"/>
      <c r="C39" s="871" t="s">
        <v>460</v>
      </c>
      <c r="D39" s="871"/>
      <c r="E39" s="876"/>
      <c r="F39" s="880">
        <v>0</v>
      </c>
      <c r="G39" s="885">
        <v>1.e-002</v>
      </c>
      <c r="H39" s="885">
        <v>0</v>
      </c>
      <c r="I39" s="885">
        <v>1.e-002</v>
      </c>
      <c r="J39" s="889">
        <v>2.e-002</v>
      </c>
      <c r="K39" s="862"/>
      <c r="L39" s="862"/>
      <c r="M39" s="862"/>
      <c r="N39" s="862"/>
      <c r="O39" s="862"/>
      <c r="P39" s="862"/>
    </row>
    <row r="40" spans="1:16" ht="39" customHeight="1">
      <c r="A40" s="862"/>
      <c r="B40" s="865"/>
      <c r="C40" s="871" t="s">
        <v>225</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528</v>
      </c>
      <c r="D42" s="871"/>
      <c r="E42" s="876"/>
      <c r="F42" s="880" t="s">
        <v>139</v>
      </c>
      <c r="G42" s="885" t="s">
        <v>139</v>
      </c>
      <c r="H42" s="885" t="s">
        <v>139</v>
      </c>
      <c r="I42" s="885" t="s">
        <v>139</v>
      </c>
      <c r="J42" s="889" t="s">
        <v>139</v>
      </c>
      <c r="K42" s="862"/>
      <c r="L42" s="862"/>
      <c r="M42" s="862"/>
      <c r="N42" s="862"/>
      <c r="O42" s="862"/>
      <c r="P42" s="862"/>
    </row>
    <row r="43" spans="1:16" ht="39" customHeight="1">
      <c r="A43" s="862"/>
      <c r="B43" s="867"/>
      <c r="C43" s="872" t="s">
        <v>300</v>
      </c>
      <c r="D43" s="872"/>
      <c r="E43" s="877"/>
      <c r="F43" s="881" t="s">
        <v>139</v>
      </c>
      <c r="G43" s="886" t="s">
        <v>139</v>
      </c>
      <c r="H43" s="886" t="s">
        <v>139</v>
      </c>
      <c r="I43" s="886" t="s">
        <v>139</v>
      </c>
      <c r="J43" s="890" t="s">
        <v>139</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f8LlgGjqpy1ypekUTSSWDEtmAPyMlQhpwhS96nN/ubI/zjaZIM9hDTtBHOKcGNKhdxOhKda+QFREUkT6mOFJ9g==" saltValue="ITQcYICkKgyYECN5ltYrL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16</v>
      </c>
      <c r="K44" s="941" t="s">
        <v>523</v>
      </c>
      <c r="L44" s="950" t="s">
        <v>524</v>
      </c>
      <c r="M44" s="950" t="s">
        <v>525</v>
      </c>
      <c r="N44" s="950" t="s">
        <v>253</v>
      </c>
      <c r="O44" s="959" t="s">
        <v>526</v>
      </c>
      <c r="P44" s="734"/>
      <c r="Q44" s="734"/>
      <c r="R44" s="734"/>
      <c r="S44" s="734"/>
      <c r="T44" s="734"/>
      <c r="U44" s="734"/>
    </row>
    <row r="45" spans="1:21" ht="30.75" customHeight="1">
      <c r="A45" s="734"/>
      <c r="B45" s="892" t="s">
        <v>26</v>
      </c>
      <c r="C45" s="906"/>
      <c r="D45" s="916"/>
      <c r="E45" s="925" t="s">
        <v>22</v>
      </c>
      <c r="F45" s="925"/>
      <c r="G45" s="925"/>
      <c r="H45" s="925"/>
      <c r="I45" s="925"/>
      <c r="J45" s="934"/>
      <c r="K45" s="942">
        <v>1028</v>
      </c>
      <c r="L45" s="951">
        <v>1046</v>
      </c>
      <c r="M45" s="951">
        <v>1102</v>
      </c>
      <c r="N45" s="951">
        <v>1032</v>
      </c>
      <c r="O45" s="960">
        <v>973</v>
      </c>
      <c r="P45" s="734"/>
      <c r="Q45" s="734"/>
      <c r="R45" s="734"/>
      <c r="S45" s="734"/>
      <c r="T45" s="734"/>
      <c r="U45" s="734"/>
    </row>
    <row r="46" spans="1:21" ht="30.75" customHeight="1">
      <c r="A46" s="734"/>
      <c r="B46" s="893"/>
      <c r="C46" s="907"/>
      <c r="D46" s="917"/>
      <c r="E46" s="926" t="s">
        <v>29</v>
      </c>
      <c r="F46" s="926"/>
      <c r="G46" s="926"/>
      <c r="H46" s="926"/>
      <c r="I46" s="926"/>
      <c r="J46" s="935"/>
      <c r="K46" s="943" t="s">
        <v>139</v>
      </c>
      <c r="L46" s="952" t="s">
        <v>139</v>
      </c>
      <c r="M46" s="952" t="s">
        <v>139</v>
      </c>
      <c r="N46" s="952" t="s">
        <v>139</v>
      </c>
      <c r="O46" s="961" t="s">
        <v>139</v>
      </c>
      <c r="P46" s="734"/>
      <c r="Q46" s="734"/>
      <c r="R46" s="734"/>
      <c r="S46" s="734"/>
      <c r="T46" s="734"/>
      <c r="U46" s="734"/>
    </row>
    <row r="47" spans="1:21" ht="30.75" customHeight="1">
      <c r="A47" s="734"/>
      <c r="B47" s="893"/>
      <c r="C47" s="907"/>
      <c r="D47" s="917"/>
      <c r="E47" s="926" t="s">
        <v>32</v>
      </c>
      <c r="F47" s="926"/>
      <c r="G47" s="926"/>
      <c r="H47" s="926"/>
      <c r="I47" s="926"/>
      <c r="J47" s="935"/>
      <c r="K47" s="943" t="s">
        <v>139</v>
      </c>
      <c r="L47" s="952" t="s">
        <v>139</v>
      </c>
      <c r="M47" s="952" t="s">
        <v>139</v>
      </c>
      <c r="N47" s="952" t="s">
        <v>139</v>
      </c>
      <c r="O47" s="961" t="s">
        <v>139</v>
      </c>
      <c r="P47" s="734"/>
      <c r="Q47" s="734"/>
      <c r="R47" s="734"/>
      <c r="S47" s="734"/>
      <c r="T47" s="734"/>
      <c r="U47" s="734"/>
    </row>
    <row r="48" spans="1:21" ht="30.75" customHeight="1">
      <c r="A48" s="734"/>
      <c r="B48" s="893"/>
      <c r="C48" s="907"/>
      <c r="D48" s="917"/>
      <c r="E48" s="926" t="s">
        <v>38</v>
      </c>
      <c r="F48" s="926"/>
      <c r="G48" s="926"/>
      <c r="H48" s="926"/>
      <c r="I48" s="926"/>
      <c r="J48" s="935"/>
      <c r="K48" s="943">
        <v>537</v>
      </c>
      <c r="L48" s="952">
        <v>529</v>
      </c>
      <c r="M48" s="952">
        <v>489</v>
      </c>
      <c r="N48" s="952">
        <v>422</v>
      </c>
      <c r="O48" s="961">
        <v>371</v>
      </c>
      <c r="P48" s="734"/>
      <c r="Q48" s="734"/>
      <c r="R48" s="734"/>
      <c r="S48" s="734"/>
      <c r="T48" s="734"/>
      <c r="U48" s="734"/>
    </row>
    <row r="49" spans="1:21" ht="30.75" customHeight="1">
      <c r="A49" s="734"/>
      <c r="B49" s="893"/>
      <c r="C49" s="907"/>
      <c r="D49" s="917"/>
      <c r="E49" s="926" t="s">
        <v>0</v>
      </c>
      <c r="F49" s="926"/>
      <c r="G49" s="926"/>
      <c r="H49" s="926"/>
      <c r="I49" s="926"/>
      <c r="J49" s="935"/>
      <c r="K49" s="943">
        <v>228</v>
      </c>
      <c r="L49" s="952">
        <v>232</v>
      </c>
      <c r="M49" s="952">
        <v>230</v>
      </c>
      <c r="N49" s="952">
        <v>238</v>
      </c>
      <c r="O49" s="961">
        <v>237</v>
      </c>
      <c r="P49" s="734"/>
      <c r="Q49" s="734"/>
      <c r="R49" s="734"/>
      <c r="S49" s="734"/>
      <c r="T49" s="734"/>
      <c r="U49" s="734"/>
    </row>
    <row r="50" spans="1:21" ht="30.75" customHeight="1">
      <c r="A50" s="734"/>
      <c r="B50" s="893"/>
      <c r="C50" s="907"/>
      <c r="D50" s="917"/>
      <c r="E50" s="926" t="s">
        <v>40</v>
      </c>
      <c r="F50" s="926"/>
      <c r="G50" s="926"/>
      <c r="H50" s="926"/>
      <c r="I50" s="926"/>
      <c r="J50" s="935"/>
      <c r="K50" s="943">
        <v>30</v>
      </c>
      <c r="L50" s="952">
        <v>27</v>
      </c>
      <c r="M50" s="952">
        <v>27</v>
      </c>
      <c r="N50" s="952">
        <v>27</v>
      </c>
      <c r="O50" s="961">
        <v>27</v>
      </c>
      <c r="P50" s="734"/>
      <c r="Q50" s="734"/>
      <c r="R50" s="734"/>
      <c r="S50" s="734"/>
      <c r="T50" s="734"/>
      <c r="U50" s="734"/>
    </row>
    <row r="51" spans="1:21" ht="30.75" customHeight="1">
      <c r="A51" s="734"/>
      <c r="B51" s="894"/>
      <c r="C51" s="908"/>
      <c r="D51" s="918"/>
      <c r="E51" s="926" t="s">
        <v>44</v>
      </c>
      <c r="F51" s="926"/>
      <c r="G51" s="926"/>
      <c r="H51" s="926"/>
      <c r="I51" s="926"/>
      <c r="J51" s="935"/>
      <c r="K51" s="943" t="s">
        <v>139</v>
      </c>
      <c r="L51" s="952" t="s">
        <v>139</v>
      </c>
      <c r="M51" s="952" t="s">
        <v>139</v>
      </c>
      <c r="N51" s="952" t="s">
        <v>139</v>
      </c>
      <c r="O51" s="961" t="s">
        <v>139</v>
      </c>
      <c r="P51" s="734"/>
      <c r="Q51" s="734"/>
      <c r="R51" s="734"/>
      <c r="S51" s="734"/>
      <c r="T51" s="734"/>
      <c r="U51" s="734"/>
    </row>
    <row r="52" spans="1:21" ht="30.75" customHeight="1">
      <c r="A52" s="734"/>
      <c r="B52" s="895" t="s">
        <v>47</v>
      </c>
      <c r="C52" s="909"/>
      <c r="D52" s="918"/>
      <c r="E52" s="926" t="s">
        <v>48</v>
      </c>
      <c r="F52" s="926"/>
      <c r="G52" s="926"/>
      <c r="H52" s="926"/>
      <c r="I52" s="926"/>
      <c r="J52" s="935"/>
      <c r="K52" s="943">
        <v>1204</v>
      </c>
      <c r="L52" s="952">
        <v>1196</v>
      </c>
      <c r="M52" s="952">
        <v>1170</v>
      </c>
      <c r="N52" s="952">
        <v>1030</v>
      </c>
      <c r="O52" s="961">
        <v>1024</v>
      </c>
      <c r="P52" s="734"/>
      <c r="Q52" s="734"/>
      <c r="R52" s="734"/>
      <c r="S52" s="734"/>
      <c r="T52" s="734"/>
      <c r="U52" s="734"/>
    </row>
    <row r="53" spans="1:21" ht="30.75" customHeight="1">
      <c r="A53" s="734"/>
      <c r="B53" s="896" t="s">
        <v>49</v>
      </c>
      <c r="C53" s="910"/>
      <c r="D53" s="919"/>
      <c r="E53" s="927" t="s">
        <v>52</v>
      </c>
      <c r="F53" s="927"/>
      <c r="G53" s="927"/>
      <c r="H53" s="927"/>
      <c r="I53" s="927"/>
      <c r="J53" s="936"/>
      <c r="K53" s="944">
        <v>619</v>
      </c>
      <c r="L53" s="953">
        <v>638</v>
      </c>
      <c r="M53" s="953">
        <v>678</v>
      </c>
      <c r="N53" s="953">
        <v>689</v>
      </c>
      <c r="O53" s="962">
        <v>584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253</v>
      </c>
      <c r="O57" s="964" t="s">
        <v>526</v>
      </c>
      <c r="P57" s="734"/>
      <c r="Q57" s="734"/>
      <c r="R57" s="734"/>
      <c r="S57" s="734"/>
      <c r="T57" s="734"/>
      <c r="U57" s="734"/>
    </row>
    <row r="58" spans="1:21" ht="31.5" customHeight="1">
      <c r="B58" s="900" t="s">
        <v>63</v>
      </c>
      <c r="C58" s="913"/>
      <c r="D58" s="920" t="s">
        <v>67</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Qq+XBzGzJzhZHppaLtuwIQL7ZNgSUAoJ6+ZFpe/ZV1dXacd/34y/egEheMZheuCAKJoSRePDalbwuVxOWK+smw==" saltValue="/+VWvAmb2NTCELXpWS35s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16</v>
      </c>
      <c r="I40" s="941" t="s">
        <v>523</v>
      </c>
      <c r="J40" s="950" t="s">
        <v>524</v>
      </c>
      <c r="K40" s="950" t="s">
        <v>525</v>
      </c>
      <c r="L40" s="950" t="s">
        <v>253</v>
      </c>
      <c r="M40" s="990" t="s">
        <v>526</v>
      </c>
    </row>
    <row r="41" spans="2:13" ht="27.75" customHeight="1">
      <c r="B41" s="892" t="s">
        <v>34</v>
      </c>
      <c r="C41" s="906"/>
      <c r="D41" s="916"/>
      <c r="E41" s="973" t="s">
        <v>54</v>
      </c>
      <c r="F41" s="973"/>
      <c r="G41" s="973"/>
      <c r="H41" s="979"/>
      <c r="I41" s="983">
        <v>10917</v>
      </c>
      <c r="J41" s="987">
        <v>10701</v>
      </c>
      <c r="K41" s="987">
        <v>9933</v>
      </c>
      <c r="L41" s="987">
        <v>9199</v>
      </c>
      <c r="M41" s="991">
        <v>8793</v>
      </c>
    </row>
    <row r="42" spans="2:13" ht="27.75" customHeight="1">
      <c r="B42" s="893"/>
      <c r="C42" s="907"/>
      <c r="D42" s="917"/>
      <c r="E42" s="974" t="s">
        <v>75</v>
      </c>
      <c r="F42" s="974"/>
      <c r="G42" s="974"/>
      <c r="H42" s="980"/>
      <c r="I42" s="984">
        <v>257</v>
      </c>
      <c r="J42" s="988">
        <v>213</v>
      </c>
      <c r="K42" s="988">
        <v>187</v>
      </c>
      <c r="L42" s="988">
        <v>146</v>
      </c>
      <c r="M42" s="992">
        <v>133</v>
      </c>
    </row>
    <row r="43" spans="2:13" ht="27.75" customHeight="1">
      <c r="B43" s="893"/>
      <c r="C43" s="907"/>
      <c r="D43" s="917"/>
      <c r="E43" s="974" t="s">
        <v>77</v>
      </c>
      <c r="F43" s="974"/>
      <c r="G43" s="974"/>
      <c r="H43" s="980"/>
      <c r="I43" s="984">
        <v>5175</v>
      </c>
      <c r="J43" s="988">
        <v>4920</v>
      </c>
      <c r="K43" s="988">
        <v>4672</v>
      </c>
      <c r="L43" s="988">
        <v>4636</v>
      </c>
      <c r="M43" s="992">
        <v>4498</v>
      </c>
    </row>
    <row r="44" spans="2:13" ht="27.75" customHeight="1">
      <c r="B44" s="893"/>
      <c r="C44" s="907"/>
      <c r="D44" s="917"/>
      <c r="E44" s="974" t="s">
        <v>79</v>
      </c>
      <c r="F44" s="974"/>
      <c r="G44" s="974"/>
      <c r="H44" s="980"/>
      <c r="I44" s="984">
        <v>2061</v>
      </c>
      <c r="J44" s="988">
        <v>1899</v>
      </c>
      <c r="K44" s="988">
        <v>1767</v>
      </c>
      <c r="L44" s="988">
        <v>1599</v>
      </c>
      <c r="M44" s="992">
        <v>1415</v>
      </c>
    </row>
    <row r="45" spans="2:13" ht="27.75" customHeight="1">
      <c r="B45" s="893"/>
      <c r="C45" s="907"/>
      <c r="D45" s="917"/>
      <c r="E45" s="974" t="s">
        <v>81</v>
      </c>
      <c r="F45" s="974"/>
      <c r="G45" s="974"/>
      <c r="H45" s="980"/>
      <c r="I45" s="984">
        <v>1154</v>
      </c>
      <c r="J45" s="988">
        <v>906</v>
      </c>
      <c r="K45" s="988">
        <v>760</v>
      </c>
      <c r="L45" s="988">
        <v>617</v>
      </c>
      <c r="M45" s="992">
        <v>454</v>
      </c>
    </row>
    <row r="46" spans="2:13" ht="27.75" customHeight="1">
      <c r="B46" s="893"/>
      <c r="C46" s="907"/>
      <c r="D46" s="918"/>
      <c r="E46" s="974" t="s">
        <v>80</v>
      </c>
      <c r="F46" s="974"/>
      <c r="G46" s="974"/>
      <c r="H46" s="980"/>
      <c r="I46" s="984" t="s">
        <v>139</v>
      </c>
      <c r="J46" s="988" t="s">
        <v>139</v>
      </c>
      <c r="K46" s="988" t="s">
        <v>139</v>
      </c>
      <c r="L46" s="988" t="s">
        <v>139</v>
      </c>
      <c r="M46" s="992" t="s">
        <v>139</v>
      </c>
    </row>
    <row r="47" spans="2:13" ht="27.75" customHeight="1">
      <c r="B47" s="893"/>
      <c r="C47" s="907"/>
      <c r="D47" s="971"/>
      <c r="E47" s="975" t="s">
        <v>83</v>
      </c>
      <c r="F47" s="978"/>
      <c r="G47" s="978"/>
      <c r="H47" s="981"/>
      <c r="I47" s="984" t="s">
        <v>139</v>
      </c>
      <c r="J47" s="988" t="s">
        <v>139</v>
      </c>
      <c r="K47" s="988" t="s">
        <v>139</v>
      </c>
      <c r="L47" s="988" t="s">
        <v>139</v>
      </c>
      <c r="M47" s="992" t="s">
        <v>139</v>
      </c>
    </row>
    <row r="48" spans="2:13" ht="27.75" customHeight="1">
      <c r="B48" s="893"/>
      <c r="C48" s="907"/>
      <c r="D48" s="917"/>
      <c r="E48" s="974" t="s">
        <v>87</v>
      </c>
      <c r="F48" s="974"/>
      <c r="G48" s="974"/>
      <c r="H48" s="980"/>
      <c r="I48" s="984" t="s">
        <v>139</v>
      </c>
      <c r="J48" s="988" t="s">
        <v>139</v>
      </c>
      <c r="K48" s="988" t="s">
        <v>139</v>
      </c>
      <c r="L48" s="988" t="s">
        <v>139</v>
      </c>
      <c r="M48" s="992" t="s">
        <v>139</v>
      </c>
    </row>
    <row r="49" spans="2:13" ht="27.75" customHeight="1">
      <c r="B49" s="894"/>
      <c r="C49" s="908"/>
      <c r="D49" s="917"/>
      <c r="E49" s="974" t="s">
        <v>93</v>
      </c>
      <c r="F49" s="974"/>
      <c r="G49" s="974"/>
      <c r="H49" s="980"/>
      <c r="I49" s="984" t="s">
        <v>139</v>
      </c>
      <c r="J49" s="988" t="s">
        <v>139</v>
      </c>
      <c r="K49" s="988" t="s">
        <v>139</v>
      </c>
      <c r="L49" s="988" t="s">
        <v>139</v>
      </c>
      <c r="M49" s="992" t="s">
        <v>139</v>
      </c>
    </row>
    <row r="50" spans="2:13" ht="27.75" customHeight="1">
      <c r="B50" s="968" t="s">
        <v>95</v>
      </c>
      <c r="C50" s="970"/>
      <c r="D50" s="972"/>
      <c r="E50" s="974" t="s">
        <v>97</v>
      </c>
      <c r="F50" s="974"/>
      <c r="G50" s="974"/>
      <c r="H50" s="980"/>
      <c r="I50" s="984">
        <v>3093</v>
      </c>
      <c r="J50" s="988">
        <v>3292</v>
      </c>
      <c r="K50" s="988">
        <v>3752</v>
      </c>
      <c r="L50" s="988">
        <v>3637</v>
      </c>
      <c r="M50" s="992">
        <v>3346</v>
      </c>
    </row>
    <row r="51" spans="2:13" ht="27.75" customHeight="1">
      <c r="B51" s="893"/>
      <c r="C51" s="907"/>
      <c r="D51" s="917"/>
      <c r="E51" s="974" t="s">
        <v>100</v>
      </c>
      <c r="F51" s="974"/>
      <c r="G51" s="974"/>
      <c r="H51" s="980"/>
      <c r="I51" s="984">
        <v>1982</v>
      </c>
      <c r="J51" s="988">
        <v>1903</v>
      </c>
      <c r="K51" s="988">
        <v>1797</v>
      </c>
      <c r="L51" s="988">
        <v>1829</v>
      </c>
      <c r="M51" s="992">
        <v>1953</v>
      </c>
    </row>
    <row r="52" spans="2:13" ht="27.75" customHeight="1">
      <c r="B52" s="894"/>
      <c r="C52" s="908"/>
      <c r="D52" s="917"/>
      <c r="E52" s="974" t="s">
        <v>42</v>
      </c>
      <c r="F52" s="974"/>
      <c r="G52" s="974"/>
      <c r="H52" s="980"/>
      <c r="I52" s="984">
        <v>10967</v>
      </c>
      <c r="J52" s="988">
        <v>10726</v>
      </c>
      <c r="K52" s="988">
        <v>10119</v>
      </c>
      <c r="L52" s="988">
        <v>9556</v>
      </c>
      <c r="M52" s="992">
        <v>9053</v>
      </c>
    </row>
    <row r="53" spans="2:13" ht="27.75" customHeight="1">
      <c r="B53" s="896" t="s">
        <v>49</v>
      </c>
      <c r="C53" s="910"/>
      <c r="D53" s="919"/>
      <c r="E53" s="976" t="s">
        <v>102</v>
      </c>
      <c r="F53" s="976"/>
      <c r="G53" s="976"/>
      <c r="H53" s="982"/>
      <c r="I53" s="985">
        <v>3523</v>
      </c>
      <c r="J53" s="989">
        <v>2718</v>
      </c>
      <c r="K53" s="989">
        <v>1650</v>
      </c>
      <c r="L53" s="989">
        <v>1174</v>
      </c>
      <c r="M53" s="993">
        <v>943</v>
      </c>
    </row>
    <row r="54" spans="2:13" ht="27.75" customHeight="1">
      <c r="B54" s="969"/>
      <c r="C54" s="868"/>
      <c r="D54" s="868"/>
      <c r="E54" s="977"/>
      <c r="F54" s="977"/>
      <c r="G54" s="977"/>
      <c r="H54" s="977"/>
      <c r="I54" s="986"/>
      <c r="J54" s="986"/>
      <c r="K54" s="986"/>
      <c r="L54" s="986"/>
      <c r="M54" s="986"/>
    </row>
    <row r="55" spans="2:13" ht="13.2"/>
  </sheetData>
  <sheetProtection algorithmName="SHA-512" hashValue="3jTym9x6JVCgS8MyILZ5x4ycLkIrsEhgmxVYkD/9+KSNZ9ZD63Bhqr8pf0dMGqbicSVr9G5oPQc1WoESceaSxA==" saltValue="9UHsrwGqEawQvnDdfy5eT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8</v>
      </c>
      <c r="C54" s="1000"/>
      <c r="D54" s="1000"/>
      <c r="E54" s="1009" t="s">
        <v>16</v>
      </c>
      <c r="F54" s="1016" t="s">
        <v>525</v>
      </c>
      <c r="G54" s="1016" t="s">
        <v>253</v>
      </c>
      <c r="H54" s="1024" t="s">
        <v>526</v>
      </c>
    </row>
    <row r="55" spans="2:8" ht="52.5" customHeight="1">
      <c r="B55" s="995"/>
      <c r="C55" s="1001" t="s">
        <v>106</v>
      </c>
      <c r="D55" s="1001"/>
      <c r="E55" s="1010"/>
      <c r="F55" s="1017">
        <v>2037</v>
      </c>
      <c r="G55" s="1017">
        <v>1921</v>
      </c>
      <c r="H55" s="1025">
        <v>1357</v>
      </c>
    </row>
    <row r="56" spans="2:8" ht="52.5" customHeight="1">
      <c r="B56" s="996"/>
      <c r="C56" s="1002" t="s">
        <v>109</v>
      </c>
      <c r="D56" s="1002"/>
      <c r="E56" s="1011"/>
      <c r="F56" s="1018">
        <v>2</v>
      </c>
      <c r="G56" s="1018">
        <v>2</v>
      </c>
      <c r="H56" s="1026">
        <v>2</v>
      </c>
    </row>
    <row r="57" spans="2:8" ht="53.25" customHeight="1">
      <c r="B57" s="996"/>
      <c r="C57" s="1003" t="s">
        <v>72</v>
      </c>
      <c r="D57" s="1003"/>
      <c r="E57" s="1012"/>
      <c r="F57" s="1019">
        <v>736</v>
      </c>
      <c r="G57" s="1019">
        <v>797</v>
      </c>
      <c r="H57" s="1027">
        <v>1081</v>
      </c>
    </row>
    <row r="58" spans="2:8" ht="45.75" customHeight="1">
      <c r="B58" s="997"/>
      <c r="C58" s="1004" t="s">
        <v>192</v>
      </c>
      <c r="D58" s="1007"/>
      <c r="E58" s="1013"/>
      <c r="F58" s="1020">
        <v>469</v>
      </c>
      <c r="G58" s="1020">
        <v>539</v>
      </c>
      <c r="H58" s="1028">
        <v>823</v>
      </c>
    </row>
    <row r="59" spans="2:8" ht="45.75" customHeight="1">
      <c r="B59" s="997"/>
      <c r="C59" s="1004" t="s">
        <v>533</v>
      </c>
      <c r="D59" s="1007"/>
      <c r="E59" s="1013"/>
      <c r="F59" s="1020">
        <v>190</v>
      </c>
      <c r="G59" s="1020">
        <v>190</v>
      </c>
      <c r="H59" s="1028">
        <v>190</v>
      </c>
    </row>
    <row r="60" spans="2:8" ht="45.75" customHeight="1">
      <c r="B60" s="997"/>
      <c r="C60" s="1004" t="s">
        <v>534</v>
      </c>
      <c r="D60" s="1007"/>
      <c r="E60" s="1013"/>
      <c r="F60" s="1020">
        <v>44</v>
      </c>
      <c r="G60" s="1020">
        <v>39</v>
      </c>
      <c r="H60" s="1028">
        <v>40</v>
      </c>
    </row>
    <row r="61" spans="2:8" ht="45.75" customHeight="1">
      <c r="B61" s="997"/>
      <c r="C61" s="1004" t="s">
        <v>65</v>
      </c>
      <c r="D61" s="1007"/>
      <c r="E61" s="1013"/>
      <c r="F61" s="1020">
        <v>10</v>
      </c>
      <c r="G61" s="1020">
        <v>10</v>
      </c>
      <c r="H61" s="1028">
        <v>10</v>
      </c>
    </row>
    <row r="62" spans="2:8" ht="45.75" customHeight="1">
      <c r="B62" s="998"/>
      <c r="C62" s="1005" t="s">
        <v>57</v>
      </c>
      <c r="D62" s="1008"/>
      <c r="E62" s="1014"/>
      <c r="F62" s="1021">
        <v>15</v>
      </c>
      <c r="G62" s="1021">
        <v>11</v>
      </c>
      <c r="H62" s="1029">
        <v>10</v>
      </c>
    </row>
    <row r="63" spans="2:8" ht="52.5" customHeight="1">
      <c r="B63" s="999"/>
      <c r="C63" s="1006" t="s">
        <v>114</v>
      </c>
      <c r="D63" s="1006"/>
      <c r="E63" s="1015"/>
      <c r="F63" s="1022">
        <v>2774</v>
      </c>
      <c r="G63" s="1022">
        <v>2720</v>
      </c>
      <c r="H63" s="1030">
        <v>2439</v>
      </c>
    </row>
    <row r="64" spans="2:8" ht="13.2"/>
  </sheetData>
  <sheetProtection algorithmName="SHA-512" hashValue="orEFHhJFqy/HkoAXdnh8Z7ZYnK5bHckVFwjKGcMlWRy8RHNQj6j8i+BybmOjiVn1k+kyL6OJ5AGwXSY56r6ixA==" saltValue="mrZTRnnFUqTS6qOjAS9jV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31" customWidth="1"/>
    <col min="2" max="8" width="13.33203125" style="1031" customWidth="1"/>
    <col min="9" max="16384" width="11.109375" style="1031"/>
  </cols>
  <sheetData>
    <row r="1" spans="1:8">
      <c r="A1" s="752"/>
      <c r="B1" s="764"/>
      <c r="C1" s="768"/>
      <c r="D1" s="781"/>
      <c r="E1" s="793"/>
      <c r="F1" s="793"/>
      <c r="G1" s="793"/>
      <c r="H1" s="827"/>
    </row>
    <row r="2" spans="1:8">
      <c r="A2" s="753"/>
      <c r="B2" s="765"/>
      <c r="C2" s="1038"/>
      <c r="D2" s="782" t="s">
        <v>85</v>
      </c>
      <c r="E2" s="794"/>
      <c r="F2" s="1046" t="s">
        <v>522</v>
      </c>
      <c r="G2" s="818"/>
      <c r="H2" s="828"/>
    </row>
    <row r="3" spans="1:8">
      <c r="A3" s="782" t="s">
        <v>479</v>
      </c>
      <c r="B3" s="767"/>
      <c r="C3" s="1039"/>
      <c r="D3" s="1042">
        <v>39456</v>
      </c>
      <c r="E3" s="1044"/>
      <c r="F3" s="1047">
        <v>53895</v>
      </c>
      <c r="G3" s="1049"/>
      <c r="H3" s="1052"/>
    </row>
    <row r="4" spans="1:8">
      <c r="A4" s="754"/>
      <c r="B4" s="766"/>
      <c r="C4" s="1040"/>
      <c r="D4" s="1043">
        <v>30740</v>
      </c>
      <c r="E4" s="1045"/>
      <c r="F4" s="1048">
        <v>31224</v>
      </c>
      <c r="G4" s="1050"/>
      <c r="H4" s="1053"/>
    </row>
    <row r="5" spans="1:8">
      <c r="A5" s="782" t="s">
        <v>318</v>
      </c>
      <c r="B5" s="767"/>
      <c r="C5" s="1039"/>
      <c r="D5" s="1042">
        <v>35579</v>
      </c>
      <c r="E5" s="1044"/>
      <c r="F5" s="1047">
        <v>56181</v>
      </c>
      <c r="G5" s="1049"/>
      <c r="H5" s="1052"/>
    </row>
    <row r="6" spans="1:8">
      <c r="A6" s="754"/>
      <c r="B6" s="766"/>
      <c r="C6" s="1040"/>
      <c r="D6" s="1043">
        <v>18309</v>
      </c>
      <c r="E6" s="1045"/>
      <c r="F6" s="1048">
        <v>32039</v>
      </c>
      <c r="G6" s="1050"/>
      <c r="H6" s="1053"/>
    </row>
    <row r="7" spans="1:8">
      <c r="A7" s="782" t="s">
        <v>137</v>
      </c>
      <c r="B7" s="767"/>
      <c r="C7" s="1039"/>
      <c r="D7" s="1042">
        <v>24094</v>
      </c>
      <c r="E7" s="1044"/>
      <c r="F7" s="1047">
        <v>47730</v>
      </c>
      <c r="G7" s="1049"/>
      <c r="H7" s="1052"/>
    </row>
    <row r="8" spans="1:8">
      <c r="A8" s="754"/>
      <c r="B8" s="766"/>
      <c r="C8" s="1040"/>
      <c r="D8" s="1043">
        <v>13631</v>
      </c>
      <c r="E8" s="1045"/>
      <c r="F8" s="1048">
        <v>26378</v>
      </c>
      <c r="G8" s="1050"/>
      <c r="H8" s="1053"/>
    </row>
    <row r="9" spans="1:8">
      <c r="A9" s="782" t="s">
        <v>519</v>
      </c>
      <c r="B9" s="767"/>
      <c r="C9" s="1039"/>
      <c r="D9" s="1042">
        <v>33728</v>
      </c>
      <c r="E9" s="1044"/>
      <c r="F9" s="1047">
        <v>61921</v>
      </c>
      <c r="G9" s="1049"/>
      <c r="H9" s="1052"/>
    </row>
    <row r="10" spans="1:8">
      <c r="A10" s="754"/>
      <c r="B10" s="766"/>
      <c r="C10" s="1040"/>
      <c r="D10" s="1043">
        <v>21968</v>
      </c>
      <c r="E10" s="1045"/>
      <c r="F10" s="1048">
        <v>34719</v>
      </c>
      <c r="G10" s="1050"/>
      <c r="H10" s="1053"/>
    </row>
    <row r="11" spans="1:8">
      <c r="A11" s="782" t="s">
        <v>520</v>
      </c>
      <c r="B11" s="767"/>
      <c r="C11" s="1039"/>
      <c r="D11" s="1042">
        <v>47651</v>
      </c>
      <c r="E11" s="1044"/>
      <c r="F11" s="1047">
        <v>62764</v>
      </c>
      <c r="G11" s="1049"/>
      <c r="H11" s="1052"/>
    </row>
    <row r="12" spans="1:8">
      <c r="A12" s="754"/>
      <c r="B12" s="766"/>
      <c r="C12" s="1041"/>
      <c r="D12" s="1043">
        <v>30743</v>
      </c>
      <c r="E12" s="1045"/>
      <c r="F12" s="1048">
        <v>36476</v>
      </c>
      <c r="G12" s="1050"/>
      <c r="H12" s="1053"/>
    </row>
    <row r="13" spans="1:8">
      <c r="A13" s="782"/>
      <c r="B13" s="767"/>
      <c r="C13" s="1039"/>
      <c r="D13" s="1042">
        <v>36102</v>
      </c>
      <c r="E13" s="1044"/>
      <c r="F13" s="1047">
        <v>56498</v>
      </c>
      <c r="G13" s="1051"/>
      <c r="H13" s="1052"/>
    </row>
    <row r="14" spans="1:8">
      <c r="A14" s="754"/>
      <c r="B14" s="766"/>
      <c r="C14" s="1040"/>
      <c r="D14" s="1043">
        <v>23078</v>
      </c>
      <c r="E14" s="1045"/>
      <c r="F14" s="1048">
        <v>32167</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92</v>
      </c>
      <c r="B19" s="1032">
        <f>ROUND(VALUE(SUBSTITUTE(実質収支比率等に係る経年分析!F$48,"▲","-")),2)</f>
        <v>6.38</v>
      </c>
      <c r="C19" s="1032">
        <f>ROUND(VALUE(SUBSTITUTE(実質収支比率等に係る経年分析!G$48,"▲","-")),2)</f>
        <v>16.45</v>
      </c>
      <c r="D19" s="1032">
        <f>ROUND(VALUE(SUBSTITUTE(実質収支比率等に係る経年分析!H$48,"▲","-")),2)</f>
        <v>14.38</v>
      </c>
      <c r="E19" s="1032">
        <f>ROUND(VALUE(SUBSTITUTE(実質収支比率等に係る経年分析!I$48,"▲","-")),2)</f>
        <v>7.8</v>
      </c>
      <c r="F19" s="1032">
        <f>ROUND(VALUE(SUBSTITUTE(実質収支比率等に係る経年分析!J$48,"▲","-")),2)</f>
        <v>12.86</v>
      </c>
    </row>
    <row r="20" spans="1:11">
      <c r="A20" s="1032" t="s">
        <v>33</v>
      </c>
      <c r="B20" s="1032">
        <f>ROUND(VALUE(SUBSTITUTE(実質収支比率等に係る経年分析!F$47,"▲","-")),2)</f>
        <v>22.06</v>
      </c>
      <c r="C20" s="1032">
        <f>ROUND(VALUE(SUBSTITUTE(実質収支比率等に係る経年分析!G$47,"▲","-")),2)</f>
        <v>23.36</v>
      </c>
      <c r="D20" s="1032">
        <f>ROUND(VALUE(SUBSTITUTE(実質収支比率等に係る経年分析!H$47,"▲","-")),2)</f>
        <v>28.54</v>
      </c>
      <c r="E20" s="1032">
        <f>ROUND(VALUE(SUBSTITUTE(実質収支比率等に係る経年分析!I$47,"▲","-")),2)</f>
        <v>26.93</v>
      </c>
      <c r="F20" s="1032">
        <f>ROUND(VALUE(SUBSTITUTE(実質収支比率等に係る経年分析!J$47,"▲","-")),2)</f>
        <v>18.5</v>
      </c>
    </row>
    <row r="21" spans="1:11">
      <c r="A21" s="1032" t="s">
        <v>119</v>
      </c>
      <c r="B21" s="1032">
        <f>IF(ISNUMBER(VALUE(SUBSTITUTE(実質収支比率等に係る経年分析!F$49,"▲","-"))),ROUND(VALUE(SUBSTITUTE(実質収支比率等に係る経年分析!F$49,"▲","-")),2),NA())</f>
        <v>-0.15</v>
      </c>
      <c r="C21" s="1032">
        <f>IF(ISNUMBER(VALUE(SUBSTITUTE(実質収支比率等に係る経年分析!G$49,"▲","-"))),ROUND(VALUE(SUBSTITUTE(実質収支比率等に係る経年分析!G$49,"▲","-")),2),NA())</f>
        <v>13.08</v>
      </c>
      <c r="D21" s="1032">
        <f>IF(ISNUMBER(VALUE(SUBSTITUTE(実質収支比率等に係る経年分析!H$49,"▲","-"))),ROUND(VALUE(SUBSTITUTE(実質収支比率等に係る経年分析!H$49,"▲","-")),2),NA())</f>
        <v>2.41</v>
      </c>
      <c r="E21" s="1032">
        <f>IF(ISNUMBER(VALUE(SUBSTITUTE(実質収支比率等に係る経年分析!I$49,"▲","-"))),ROUND(VALUE(SUBSTITUTE(実質収支比率等に係る経年分析!I$49,"▲","-")),2),NA())</f>
        <v>-8.2200000000000006</v>
      </c>
      <c r="F21" s="1032">
        <f>IF(ISNUMBER(VALUE(SUBSTITUTE(実質収支比率等に係る経年分析!J$49,"▲","-"))),ROUND(VALUE(SUBSTITUTE(実質収支比率等に係る経年分析!J$49,"▲","-")),2),NA())</f>
        <v>-2.4300000000000002</v>
      </c>
    </row>
    <row r="24" spans="1:11">
      <c r="A24" s="1031" t="s">
        <v>104</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120</v>
      </c>
      <c r="C26" s="1033" t="s">
        <v>70</v>
      </c>
      <c r="D26" s="1033" t="s">
        <v>120</v>
      </c>
      <c r="E26" s="1033" t="s">
        <v>70</v>
      </c>
      <c r="F26" s="1033" t="s">
        <v>120</v>
      </c>
      <c r="G26" s="1033" t="s">
        <v>70</v>
      </c>
      <c r="H26" s="1033" t="s">
        <v>120</v>
      </c>
      <c r="I26" s="1033" t="s">
        <v>70</v>
      </c>
      <c r="J26" s="1033" t="s">
        <v>120</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土地取得事業特別会計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1.08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1.1100000000000001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0.34</v>
      </c>
    </row>
    <row r="33" spans="1:16">
      <c r="A33" s="1033" t="str">
        <f>IF('連結実質赤字比率に係る赤字・黒字の構成分析'!C$37="",NA(),'連結実質赤字比率に係る赤字・黒字の構成分析'!C$37)</f>
        <v>公共下水道事業会計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0.96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0.91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0.62</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1.86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1.37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1.31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1.34</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9.07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8.81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9.01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8.83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9.1199999999999992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6.38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16.440000000000001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14.38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12.85</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121</v>
      </c>
      <c r="C41" s="1034"/>
      <c r="D41" s="1034" t="s">
        <v>123</v>
      </c>
      <c r="E41" s="1034" t="s">
        <v>121</v>
      </c>
      <c r="F41" s="1034"/>
      <c r="G41" s="1034" t="s">
        <v>123</v>
      </c>
      <c r="H41" s="1034" t="s">
        <v>121</v>
      </c>
      <c r="I41" s="1034"/>
      <c r="J41" s="1034" t="s">
        <v>123</v>
      </c>
      <c r="K41" s="1034" t="s">
        <v>121</v>
      </c>
      <c r="L41" s="1034"/>
      <c r="M41" s="1034" t="s">
        <v>123</v>
      </c>
      <c r="N41" s="1034" t="s">
        <v>121</v>
      </c>
      <c r="O41" s="1034"/>
      <c r="P41" s="1034" t="s">
        <v>123</v>
      </c>
    </row>
    <row r="42" spans="1:16">
      <c r="A42" s="1034" t="s">
        <v>125</v>
      </c>
      <c r="B42" s="1034"/>
      <c r="C42" s="1034"/>
      <c r="D42" s="1034">
        <f>'実質公債費比率（分子）の構造'!K$52</f>
        <v>1204</v>
      </c>
      <c r="E42" s="1034"/>
      <c r="F42" s="1034"/>
      <c r="G42" s="1034">
        <f>'実質公債費比率（分子）の構造'!L$52</f>
        <v>1196</v>
      </c>
      <c r="H42" s="1034"/>
      <c r="I42" s="1034"/>
      <c r="J42" s="1034">
        <f>'実質公債費比率（分子）の構造'!M$52</f>
        <v>1170</v>
      </c>
      <c r="K42" s="1034"/>
      <c r="L42" s="1034"/>
      <c r="M42" s="1034">
        <f>'実質公債費比率（分子）の構造'!N$52</f>
        <v>1030</v>
      </c>
      <c r="N42" s="1034"/>
      <c r="O42" s="1034"/>
      <c r="P42" s="1034">
        <f>'実質公債費比率（分子）の構造'!O$52</f>
        <v>1024</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30</v>
      </c>
      <c r="C44" s="1034"/>
      <c r="D44" s="1034"/>
      <c r="E44" s="1034">
        <f>'実質公債費比率（分子）の構造'!L$50</f>
        <v>27</v>
      </c>
      <c r="F44" s="1034"/>
      <c r="G44" s="1034"/>
      <c r="H44" s="1034">
        <f>'実質公債費比率（分子）の構造'!M$50</f>
        <v>27</v>
      </c>
      <c r="I44" s="1034"/>
      <c r="J44" s="1034"/>
      <c r="K44" s="1034">
        <f>'実質公債費比率（分子）の構造'!N$50</f>
        <v>27</v>
      </c>
      <c r="L44" s="1034"/>
      <c r="M44" s="1034"/>
      <c r="N44" s="1034">
        <f>'実質公債費比率（分子）の構造'!O$50</f>
        <v>27</v>
      </c>
      <c r="O44" s="1034"/>
      <c r="P44" s="1034"/>
    </row>
    <row r="45" spans="1:16">
      <c r="A45" s="1034" t="s">
        <v>0</v>
      </c>
      <c r="B45" s="1034">
        <f>'実質公債費比率（分子）の構造'!K$49</f>
        <v>228</v>
      </c>
      <c r="C45" s="1034"/>
      <c r="D45" s="1034"/>
      <c r="E45" s="1034">
        <f>'実質公債費比率（分子）の構造'!L$49</f>
        <v>232</v>
      </c>
      <c r="F45" s="1034"/>
      <c r="G45" s="1034"/>
      <c r="H45" s="1034">
        <f>'実質公債費比率（分子）の構造'!M$49</f>
        <v>230</v>
      </c>
      <c r="I45" s="1034"/>
      <c r="J45" s="1034"/>
      <c r="K45" s="1034">
        <f>'実質公債費比率（分子）の構造'!N$49</f>
        <v>238</v>
      </c>
      <c r="L45" s="1034"/>
      <c r="M45" s="1034"/>
      <c r="N45" s="1034">
        <f>'実質公債費比率（分子）の構造'!O$49</f>
        <v>237</v>
      </c>
      <c r="O45" s="1034"/>
      <c r="P45" s="1034"/>
    </row>
    <row r="46" spans="1:16">
      <c r="A46" s="1034" t="s">
        <v>38</v>
      </c>
      <c r="B46" s="1034">
        <f>'実質公債費比率（分子）の構造'!K$48</f>
        <v>537</v>
      </c>
      <c r="C46" s="1034"/>
      <c r="D46" s="1034"/>
      <c r="E46" s="1034">
        <f>'実質公債費比率（分子）の構造'!L$48</f>
        <v>529</v>
      </c>
      <c r="F46" s="1034"/>
      <c r="G46" s="1034"/>
      <c r="H46" s="1034">
        <f>'実質公債費比率（分子）の構造'!M$48</f>
        <v>489</v>
      </c>
      <c r="I46" s="1034"/>
      <c r="J46" s="1034"/>
      <c r="K46" s="1034">
        <f>'実質公債費比率（分子）の構造'!N$48</f>
        <v>422</v>
      </c>
      <c r="L46" s="1034"/>
      <c r="M46" s="1034"/>
      <c r="N46" s="1034">
        <f>'実質公債費比率（分子）の構造'!O$48</f>
        <v>371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1028</v>
      </c>
      <c r="C49" s="1034"/>
      <c r="D49" s="1034"/>
      <c r="E49" s="1034">
        <f>'実質公債費比率（分子）の構造'!L$45</f>
        <v>1046</v>
      </c>
      <c r="F49" s="1034"/>
      <c r="G49" s="1034"/>
      <c r="H49" s="1034">
        <f>'実質公債費比率（分子）の構造'!M$45</f>
        <v>1102</v>
      </c>
      <c r="I49" s="1034"/>
      <c r="J49" s="1034"/>
      <c r="K49" s="1034">
        <f>'実質公債費比率（分子）の構造'!N$45</f>
        <v>1032</v>
      </c>
      <c r="L49" s="1034"/>
      <c r="M49" s="1034"/>
      <c r="N49" s="1034">
        <f>'実質公債費比率（分子）の構造'!O$45</f>
        <v>973</v>
      </c>
      <c r="O49" s="1034"/>
      <c r="P49" s="1034"/>
    </row>
    <row r="50" spans="1:16">
      <c r="A50" s="1034" t="s">
        <v>52</v>
      </c>
      <c r="B50" s="1034" t="e">
        <f>NA()</f>
        <v>#N/A</v>
      </c>
      <c r="C50" s="1034">
        <f>IF(ISNUMBER('実質公債費比率（分子）の構造'!K$53),'実質公債費比率（分子）の構造'!K$53,NA())</f>
        <v>619</v>
      </c>
      <c r="D50" s="1034" t="e">
        <f>NA()</f>
        <v>#N/A</v>
      </c>
      <c r="E50" s="1034" t="e">
        <f>NA()</f>
        <v>#N/A</v>
      </c>
      <c r="F50" s="1034">
        <f>IF(ISNUMBER('実質公債費比率（分子）の構造'!L$53),'実質公債費比率（分子）の構造'!L$53,NA())</f>
        <v>638</v>
      </c>
      <c r="G50" s="1034" t="e">
        <f>NA()</f>
        <v>#N/A</v>
      </c>
      <c r="H50" s="1034" t="e">
        <f>NA()</f>
        <v>#N/A</v>
      </c>
      <c r="I50" s="1034">
        <f>IF(ISNUMBER('実質公債費比率（分子）の構造'!M$53),'実質公債費比率（分子）の構造'!M$53,NA())</f>
        <v>678</v>
      </c>
      <c r="J50" s="1034" t="e">
        <f>NA()</f>
        <v>#N/A</v>
      </c>
      <c r="K50" s="1034" t="e">
        <f>NA()</f>
        <v>#N/A</v>
      </c>
      <c r="L50" s="1034">
        <f>IF(ISNUMBER('実質公債費比率（分子）の構造'!N$53),'実質公債費比率（分子）の構造'!N$53,NA())</f>
        <v>689</v>
      </c>
      <c r="M50" s="1034" t="e">
        <f>NA()</f>
        <v>#N/A</v>
      </c>
      <c r="N50" s="1034" t="e">
        <f>NA()</f>
        <v>#N/A</v>
      </c>
      <c r="O50" s="1034">
        <f>IF(ISNUMBER('実質公債費比率（分子）の構造'!O$53),'実質公債費比率（分子）の構造'!O$53,NA())</f>
        <v>584</v>
      </c>
      <c r="P50" s="1034" t="e">
        <f>NA()</f>
        <v>#N/A</v>
      </c>
    </row>
    <row r="53" spans="1:16">
      <c r="A53" s="1031" t="s">
        <v>59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126</v>
      </c>
      <c r="E55" s="1033" t="s">
        <v>111</v>
      </c>
      <c r="F55" s="1033"/>
      <c r="G55" s="1033" t="s">
        <v>126</v>
      </c>
      <c r="H55" s="1033" t="s">
        <v>111</v>
      </c>
      <c r="I55" s="1033"/>
      <c r="J55" s="1033" t="s">
        <v>126</v>
      </c>
      <c r="K55" s="1033" t="s">
        <v>111</v>
      </c>
      <c r="L55" s="1033"/>
      <c r="M55" s="1033" t="s">
        <v>126</v>
      </c>
      <c r="N55" s="1033" t="s">
        <v>111</v>
      </c>
      <c r="O55" s="1033"/>
      <c r="P55" s="1033" t="s">
        <v>126</v>
      </c>
    </row>
    <row r="56" spans="1:16">
      <c r="A56" s="1033" t="s">
        <v>42</v>
      </c>
      <c r="B56" s="1033"/>
      <c r="C56" s="1033"/>
      <c r="D56" s="1033">
        <f>'将来負担比率（分子）の構造'!I$52</f>
        <v>10967</v>
      </c>
      <c r="E56" s="1033"/>
      <c r="F56" s="1033"/>
      <c r="G56" s="1033">
        <f>'将来負担比率（分子）の構造'!J$52</f>
        <v>10726</v>
      </c>
      <c r="H56" s="1033"/>
      <c r="I56" s="1033"/>
      <c r="J56" s="1033">
        <f>'将来負担比率（分子）の構造'!K$52</f>
        <v>10119</v>
      </c>
      <c r="K56" s="1033"/>
      <c r="L56" s="1033"/>
      <c r="M56" s="1033">
        <f>'将来負担比率（分子）の構造'!L$52</f>
        <v>9556</v>
      </c>
      <c r="N56" s="1033"/>
      <c r="O56" s="1033"/>
      <c r="P56" s="1033">
        <f>'将来負担比率（分子）の構造'!M$52</f>
        <v>9053</v>
      </c>
    </row>
    <row r="57" spans="1:16">
      <c r="A57" s="1033" t="s">
        <v>100</v>
      </c>
      <c r="B57" s="1033"/>
      <c r="C57" s="1033"/>
      <c r="D57" s="1033">
        <f>'将来負担比率（分子）の構造'!I$51</f>
        <v>1982</v>
      </c>
      <c r="E57" s="1033"/>
      <c r="F57" s="1033"/>
      <c r="G57" s="1033">
        <f>'将来負担比率（分子）の構造'!J$51</f>
        <v>1903</v>
      </c>
      <c r="H57" s="1033"/>
      <c r="I57" s="1033"/>
      <c r="J57" s="1033">
        <f>'将来負担比率（分子）の構造'!K$51</f>
        <v>1797</v>
      </c>
      <c r="K57" s="1033"/>
      <c r="L57" s="1033"/>
      <c r="M57" s="1033">
        <f>'将来負担比率（分子）の構造'!L$51</f>
        <v>1829</v>
      </c>
      <c r="N57" s="1033"/>
      <c r="O57" s="1033"/>
      <c r="P57" s="1033">
        <f>'将来負担比率（分子）の構造'!M$51</f>
        <v>1953</v>
      </c>
    </row>
    <row r="58" spans="1:16">
      <c r="A58" s="1033" t="s">
        <v>97</v>
      </c>
      <c r="B58" s="1033"/>
      <c r="C58" s="1033"/>
      <c r="D58" s="1033">
        <f>'将来負担比率（分子）の構造'!I$50</f>
        <v>3093</v>
      </c>
      <c r="E58" s="1033"/>
      <c r="F58" s="1033"/>
      <c r="G58" s="1033">
        <f>'将来負担比率（分子）の構造'!J$50</f>
        <v>3292</v>
      </c>
      <c r="H58" s="1033"/>
      <c r="I58" s="1033"/>
      <c r="J58" s="1033">
        <f>'将来負担比率（分子）の構造'!K$50</f>
        <v>3752</v>
      </c>
      <c r="K58" s="1033"/>
      <c r="L58" s="1033"/>
      <c r="M58" s="1033">
        <f>'将来負担比率（分子）の構造'!L$50</f>
        <v>3637</v>
      </c>
      <c r="N58" s="1033"/>
      <c r="O58" s="1033"/>
      <c r="P58" s="1033">
        <f>'将来負担比率（分子）の構造'!M$50</f>
        <v>3346</v>
      </c>
    </row>
    <row r="59" spans="1:16">
      <c r="A59" s="1033" t="s">
        <v>93</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81</v>
      </c>
      <c r="B62" s="1033">
        <f>'将来負担比率（分子）の構造'!I$45</f>
        <v>1154</v>
      </c>
      <c r="C62" s="1033"/>
      <c r="D62" s="1033"/>
      <c r="E62" s="1033">
        <f>'将来負担比率（分子）の構造'!J$45</f>
        <v>906</v>
      </c>
      <c r="F62" s="1033"/>
      <c r="G62" s="1033"/>
      <c r="H62" s="1033">
        <f>'将来負担比率（分子）の構造'!K$45</f>
        <v>760</v>
      </c>
      <c r="I62" s="1033"/>
      <c r="J62" s="1033"/>
      <c r="K62" s="1033">
        <f>'将来負担比率（分子）の構造'!L$45</f>
        <v>617</v>
      </c>
      <c r="L62" s="1033"/>
      <c r="M62" s="1033"/>
      <c r="N62" s="1033">
        <f>'将来負担比率（分子）の構造'!M$45</f>
        <v>454</v>
      </c>
      <c r="O62" s="1033"/>
      <c r="P62" s="1033"/>
    </row>
    <row r="63" spans="1:16">
      <c r="A63" s="1033" t="s">
        <v>79</v>
      </c>
      <c r="B63" s="1033">
        <f>'将来負担比率（分子）の構造'!I$44</f>
        <v>2061</v>
      </c>
      <c r="C63" s="1033"/>
      <c r="D63" s="1033"/>
      <c r="E63" s="1033">
        <f>'将来負担比率（分子）の構造'!J$44</f>
        <v>1899</v>
      </c>
      <c r="F63" s="1033"/>
      <c r="G63" s="1033"/>
      <c r="H63" s="1033">
        <f>'将来負担比率（分子）の構造'!K$44</f>
        <v>1767</v>
      </c>
      <c r="I63" s="1033"/>
      <c r="J63" s="1033"/>
      <c r="K63" s="1033">
        <f>'将来負担比率（分子）の構造'!L$44</f>
        <v>1599</v>
      </c>
      <c r="L63" s="1033"/>
      <c r="M63" s="1033"/>
      <c r="N63" s="1033">
        <f>'将来負担比率（分子）の構造'!M$44</f>
        <v>1415</v>
      </c>
      <c r="O63" s="1033"/>
      <c r="P63" s="1033"/>
    </row>
    <row r="64" spans="1:16">
      <c r="A64" s="1033" t="s">
        <v>77</v>
      </c>
      <c r="B64" s="1033">
        <f>'将来負担比率（分子）の構造'!I$43</f>
        <v>5175</v>
      </c>
      <c r="C64" s="1033"/>
      <c r="D64" s="1033"/>
      <c r="E64" s="1033">
        <f>'将来負担比率（分子）の構造'!J$43</f>
        <v>4920</v>
      </c>
      <c r="F64" s="1033"/>
      <c r="G64" s="1033"/>
      <c r="H64" s="1033">
        <f>'将来負担比率（分子）の構造'!K$43</f>
        <v>4672</v>
      </c>
      <c r="I64" s="1033"/>
      <c r="J64" s="1033"/>
      <c r="K64" s="1033">
        <f>'将来負担比率（分子）の構造'!L$43</f>
        <v>4636</v>
      </c>
      <c r="L64" s="1033"/>
      <c r="M64" s="1033"/>
      <c r="N64" s="1033">
        <f>'将来負担比率（分子）の構造'!M$43</f>
        <v>4498</v>
      </c>
      <c r="O64" s="1033"/>
      <c r="P64" s="1033"/>
    </row>
    <row r="65" spans="1:16">
      <c r="A65" s="1033" t="s">
        <v>75</v>
      </c>
      <c r="B65" s="1033">
        <f>'将来負担比率（分子）の構造'!I$42</f>
        <v>257</v>
      </c>
      <c r="C65" s="1033"/>
      <c r="D65" s="1033"/>
      <c r="E65" s="1033">
        <f>'将来負担比率（分子）の構造'!J$42</f>
        <v>213</v>
      </c>
      <c r="F65" s="1033"/>
      <c r="G65" s="1033"/>
      <c r="H65" s="1033">
        <f>'将来負担比率（分子）の構造'!K$42</f>
        <v>187</v>
      </c>
      <c r="I65" s="1033"/>
      <c r="J65" s="1033"/>
      <c r="K65" s="1033">
        <f>'将来負担比率（分子）の構造'!L$42</f>
        <v>146</v>
      </c>
      <c r="L65" s="1033"/>
      <c r="M65" s="1033"/>
      <c r="N65" s="1033">
        <f>'将来負担比率（分子）の構造'!M$42</f>
        <v>133</v>
      </c>
      <c r="O65" s="1033"/>
      <c r="P65" s="1033"/>
    </row>
    <row r="66" spans="1:16">
      <c r="A66" s="1033" t="s">
        <v>54</v>
      </c>
      <c r="B66" s="1033">
        <f>'将来負担比率（分子）の構造'!I$41</f>
        <v>10917</v>
      </c>
      <c r="C66" s="1033"/>
      <c r="D66" s="1033"/>
      <c r="E66" s="1033">
        <f>'将来負担比率（分子）の構造'!J$41</f>
        <v>10701</v>
      </c>
      <c r="F66" s="1033"/>
      <c r="G66" s="1033"/>
      <c r="H66" s="1033">
        <f>'将来負担比率（分子）の構造'!K$41</f>
        <v>9933</v>
      </c>
      <c r="I66" s="1033"/>
      <c r="J66" s="1033"/>
      <c r="K66" s="1033">
        <f>'将来負担比率（分子）の構造'!L$41</f>
        <v>9199</v>
      </c>
      <c r="L66" s="1033"/>
      <c r="M66" s="1033"/>
      <c r="N66" s="1033">
        <f>'将来負担比率（分子）の構造'!M$41</f>
        <v>8793</v>
      </c>
      <c r="O66" s="1033"/>
      <c r="P66" s="1033"/>
    </row>
    <row r="67" spans="1:16">
      <c r="A67" s="1033" t="s">
        <v>102</v>
      </c>
      <c r="B67" s="1033" t="e">
        <f>NA()</f>
        <v>#N/A</v>
      </c>
      <c r="C67" s="1033">
        <f>IF(ISNUMBER('将来負担比率（分子）の構造'!I$53),IF('将来負担比率（分子）の構造'!I$53&lt;0,0,'将来負担比率（分子）の構造'!I$53),NA())</f>
        <v>3523</v>
      </c>
      <c r="D67" s="1033" t="e">
        <f>NA()</f>
        <v>#N/A</v>
      </c>
      <c r="E67" s="1033" t="e">
        <f>NA()</f>
        <v>#N/A</v>
      </c>
      <c r="F67" s="1033">
        <f>IF(ISNUMBER('将来負担比率（分子）の構造'!J$53),IF('将来負担比率（分子）の構造'!J$53&lt;0,0,'将来負担比率（分子）の構造'!J$53),NA())</f>
        <v>2718</v>
      </c>
      <c r="G67" s="1033" t="e">
        <f>NA()</f>
        <v>#N/A</v>
      </c>
      <c r="H67" s="1033" t="e">
        <f>NA()</f>
        <v>#N/A</v>
      </c>
      <c r="I67" s="1033">
        <f>IF(ISNUMBER('将来負担比率（分子）の構造'!K$53),IF('将来負担比率（分子）の構造'!K$53&lt;0,0,'将来負担比率（分子）の構造'!K$53),NA())</f>
        <v>1650</v>
      </c>
      <c r="J67" s="1033" t="e">
        <f>NA()</f>
        <v>#N/A</v>
      </c>
      <c r="K67" s="1033" t="e">
        <f>NA()</f>
        <v>#N/A</v>
      </c>
      <c r="L67" s="1033">
        <f>IF(ISNUMBER('将来負担比率（分子）の構造'!L$53),IF('将来負担比率（分子）の構造'!L$53&lt;0,0,'将来負担比率（分子）の構造'!L$53),NA())</f>
        <v>1174</v>
      </c>
      <c r="M67" s="1033" t="e">
        <f>NA()</f>
        <v>#N/A</v>
      </c>
      <c r="N67" s="1033" t="e">
        <f>NA()</f>
        <v>#N/A</v>
      </c>
      <c r="O67" s="1033">
        <f>IF(ISNUMBER('将来負担比率（分子）の構造'!M$53),IF('将来負担比率（分子）の構造'!M$53&lt;0,0,'将来負担比率（分子）の構造'!M$53),NA())</f>
        <v>943</v>
      </c>
      <c r="P67" s="1033" t="e">
        <f>NA()</f>
        <v>#N/A</v>
      </c>
    </row>
    <row r="70" spans="1:16">
      <c r="A70" s="1036" t="s">
        <v>127</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128</v>
      </c>
      <c r="B72" s="1037">
        <f>基金残高に係る経年分析!F55</f>
        <v>2037</v>
      </c>
      <c r="C72" s="1037">
        <f>基金残高に係る経年分析!G55</f>
        <v>1921</v>
      </c>
      <c r="D72" s="1037">
        <f>基金残高に係る経年分析!H55</f>
        <v>1357</v>
      </c>
    </row>
    <row r="73" spans="1:16">
      <c r="A73" s="1035" t="s">
        <v>129</v>
      </c>
      <c r="B73" s="1037">
        <f>基金残高に係る経年分析!F56</f>
        <v>2</v>
      </c>
      <c r="C73" s="1037">
        <f>基金残高に係る経年分析!G56</f>
        <v>2</v>
      </c>
      <c r="D73" s="1037">
        <f>基金残高に係る経年分析!H56</f>
        <v>2</v>
      </c>
    </row>
    <row r="74" spans="1:16">
      <c r="A74" s="1035" t="s">
        <v>131</v>
      </c>
      <c r="B74" s="1037">
        <f>基金残高に係る経年分析!F57</f>
        <v>736</v>
      </c>
      <c r="C74" s="1037">
        <f>基金残高に係る経年分析!G57</f>
        <v>797</v>
      </c>
      <c r="D74" s="1037">
        <f>基金残高に係る経年分析!H57</f>
        <v>1081</v>
      </c>
    </row>
  </sheetData>
  <sheetProtection algorithmName="SHA-512" hashValue="3wLbHjytZ9EJM8IR6UitxF8kc/Si4BM2z/2+yy7NQnLIL24Cgu2Agd4NQfXF3h47723tOD+2X3QneiHnOmcJ/w==" saltValue="O2kH8V1/ovUsLvvL9DQhc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76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254</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5439463</v>
      </c>
      <c r="S5" s="276"/>
      <c r="T5" s="276"/>
      <c r="U5" s="276"/>
      <c r="V5" s="276"/>
      <c r="W5" s="276"/>
      <c r="X5" s="276"/>
      <c r="Y5" s="278"/>
      <c r="Z5" s="281">
        <v>35.700000000000003</v>
      </c>
      <c r="AA5" s="281"/>
      <c r="AB5" s="281"/>
      <c r="AC5" s="281"/>
      <c r="AD5" s="286">
        <v>5202802</v>
      </c>
      <c r="AE5" s="286"/>
      <c r="AF5" s="286"/>
      <c r="AG5" s="286"/>
      <c r="AH5" s="286"/>
      <c r="AI5" s="286"/>
      <c r="AJ5" s="286"/>
      <c r="AK5" s="286"/>
      <c r="AL5" s="291">
        <v>70.3</v>
      </c>
      <c r="AM5" s="293"/>
      <c r="AN5" s="293"/>
      <c r="AO5" s="295"/>
      <c r="AP5" s="260" t="s">
        <v>319</v>
      </c>
      <c r="AQ5" s="265"/>
      <c r="AR5" s="265"/>
      <c r="AS5" s="265"/>
      <c r="AT5" s="265"/>
      <c r="AU5" s="265"/>
      <c r="AV5" s="265"/>
      <c r="AW5" s="265"/>
      <c r="AX5" s="265"/>
      <c r="AY5" s="265"/>
      <c r="AZ5" s="265"/>
      <c r="BA5" s="265"/>
      <c r="BB5" s="265"/>
      <c r="BC5" s="265"/>
      <c r="BD5" s="265"/>
      <c r="BE5" s="265"/>
      <c r="BF5" s="268"/>
      <c r="BG5" s="274">
        <v>5202802</v>
      </c>
      <c r="BH5" s="217"/>
      <c r="BI5" s="217"/>
      <c r="BJ5" s="217"/>
      <c r="BK5" s="217"/>
      <c r="BL5" s="217"/>
      <c r="BM5" s="217"/>
      <c r="BN5" s="279"/>
      <c r="BO5" s="282">
        <v>95.6</v>
      </c>
      <c r="BP5" s="282"/>
      <c r="BQ5" s="282"/>
      <c r="BR5" s="282"/>
      <c r="BS5" s="287" t="s">
        <v>139</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93383</v>
      </c>
      <c r="S6" s="217"/>
      <c r="T6" s="217"/>
      <c r="U6" s="217"/>
      <c r="V6" s="217"/>
      <c r="W6" s="217"/>
      <c r="X6" s="217"/>
      <c r="Y6" s="279"/>
      <c r="Z6" s="282">
        <v>0.6</v>
      </c>
      <c r="AA6" s="282"/>
      <c r="AB6" s="282"/>
      <c r="AC6" s="282"/>
      <c r="AD6" s="287">
        <v>93383</v>
      </c>
      <c r="AE6" s="287"/>
      <c r="AF6" s="287"/>
      <c r="AG6" s="287"/>
      <c r="AH6" s="287"/>
      <c r="AI6" s="287"/>
      <c r="AJ6" s="287"/>
      <c r="AK6" s="287"/>
      <c r="AL6" s="283">
        <v>1.3</v>
      </c>
      <c r="AM6" s="238"/>
      <c r="AN6" s="238"/>
      <c r="AO6" s="296"/>
      <c r="AP6" s="261" t="s">
        <v>110</v>
      </c>
      <c r="AQ6" s="1"/>
      <c r="AR6" s="1"/>
      <c r="AS6" s="1"/>
      <c r="AT6" s="1"/>
      <c r="AU6" s="1"/>
      <c r="AV6" s="1"/>
      <c r="AW6" s="1"/>
      <c r="AX6" s="1"/>
      <c r="AY6" s="1"/>
      <c r="AZ6" s="1"/>
      <c r="BA6" s="1"/>
      <c r="BB6" s="1"/>
      <c r="BC6" s="1"/>
      <c r="BD6" s="1"/>
      <c r="BE6" s="1"/>
      <c r="BF6" s="269"/>
      <c r="BG6" s="274">
        <v>5202802</v>
      </c>
      <c r="BH6" s="217"/>
      <c r="BI6" s="217"/>
      <c r="BJ6" s="217"/>
      <c r="BK6" s="217"/>
      <c r="BL6" s="217"/>
      <c r="BM6" s="217"/>
      <c r="BN6" s="279"/>
      <c r="BO6" s="282">
        <v>95.6</v>
      </c>
      <c r="BP6" s="282"/>
      <c r="BQ6" s="282"/>
      <c r="BR6" s="282"/>
      <c r="BS6" s="287" t="s">
        <v>139</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87686</v>
      </c>
      <c r="CS6" s="217"/>
      <c r="CT6" s="217"/>
      <c r="CU6" s="217"/>
      <c r="CV6" s="217"/>
      <c r="CW6" s="217"/>
      <c r="CX6" s="217"/>
      <c r="CY6" s="279"/>
      <c r="CZ6" s="291">
        <v>0.6</v>
      </c>
      <c r="DA6" s="293"/>
      <c r="DB6" s="293"/>
      <c r="DC6" s="337"/>
      <c r="DD6" s="288" t="s">
        <v>139</v>
      </c>
      <c r="DE6" s="217"/>
      <c r="DF6" s="217"/>
      <c r="DG6" s="217"/>
      <c r="DH6" s="217"/>
      <c r="DI6" s="217"/>
      <c r="DJ6" s="217"/>
      <c r="DK6" s="217"/>
      <c r="DL6" s="217"/>
      <c r="DM6" s="217"/>
      <c r="DN6" s="217"/>
      <c r="DO6" s="217"/>
      <c r="DP6" s="279"/>
      <c r="DQ6" s="288">
        <v>87686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2087</v>
      </c>
      <c r="S7" s="217"/>
      <c r="T7" s="217"/>
      <c r="U7" s="217"/>
      <c r="V7" s="217"/>
      <c r="W7" s="217"/>
      <c r="X7" s="217"/>
      <c r="Y7" s="279"/>
      <c r="Z7" s="282">
        <v>0</v>
      </c>
      <c r="AA7" s="282"/>
      <c r="AB7" s="282"/>
      <c r="AC7" s="282"/>
      <c r="AD7" s="287">
        <v>2087</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2061866</v>
      </c>
      <c r="BH7" s="217"/>
      <c r="BI7" s="217"/>
      <c r="BJ7" s="217"/>
      <c r="BK7" s="217"/>
      <c r="BL7" s="217"/>
      <c r="BM7" s="217"/>
      <c r="BN7" s="279"/>
      <c r="BO7" s="282">
        <v>37.9</v>
      </c>
      <c r="BP7" s="282"/>
      <c r="BQ7" s="282"/>
      <c r="BR7" s="282"/>
      <c r="BS7" s="287" t="s">
        <v>139</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3568118</v>
      </c>
      <c r="CS7" s="217"/>
      <c r="CT7" s="217"/>
      <c r="CU7" s="217"/>
      <c r="CV7" s="217"/>
      <c r="CW7" s="217"/>
      <c r="CX7" s="217"/>
      <c r="CY7" s="279"/>
      <c r="CZ7" s="282">
        <v>25</v>
      </c>
      <c r="DA7" s="282"/>
      <c r="DB7" s="282"/>
      <c r="DC7" s="282"/>
      <c r="DD7" s="288">
        <v>45979</v>
      </c>
      <c r="DE7" s="217"/>
      <c r="DF7" s="217"/>
      <c r="DG7" s="217"/>
      <c r="DH7" s="217"/>
      <c r="DI7" s="217"/>
      <c r="DJ7" s="217"/>
      <c r="DK7" s="217"/>
      <c r="DL7" s="217"/>
      <c r="DM7" s="217"/>
      <c r="DN7" s="217"/>
      <c r="DO7" s="217"/>
      <c r="DP7" s="279"/>
      <c r="DQ7" s="288">
        <v>2494944</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38416</v>
      </c>
      <c r="S8" s="217"/>
      <c r="T8" s="217"/>
      <c r="U8" s="217"/>
      <c r="V8" s="217"/>
      <c r="W8" s="217"/>
      <c r="X8" s="217"/>
      <c r="Y8" s="279"/>
      <c r="Z8" s="282">
        <v>0.3</v>
      </c>
      <c r="AA8" s="282"/>
      <c r="AB8" s="282"/>
      <c r="AC8" s="282"/>
      <c r="AD8" s="287">
        <v>38416</v>
      </c>
      <c r="AE8" s="287"/>
      <c r="AF8" s="287"/>
      <c r="AG8" s="287"/>
      <c r="AH8" s="287"/>
      <c r="AI8" s="287"/>
      <c r="AJ8" s="287"/>
      <c r="AK8" s="287"/>
      <c r="AL8" s="283">
        <v>0.5</v>
      </c>
      <c r="AM8" s="238"/>
      <c r="AN8" s="238"/>
      <c r="AO8" s="296"/>
      <c r="AP8" s="261" t="s">
        <v>112</v>
      </c>
      <c r="AQ8" s="1"/>
      <c r="AR8" s="1"/>
      <c r="AS8" s="1"/>
      <c r="AT8" s="1"/>
      <c r="AU8" s="1"/>
      <c r="AV8" s="1"/>
      <c r="AW8" s="1"/>
      <c r="AX8" s="1"/>
      <c r="AY8" s="1"/>
      <c r="AZ8" s="1"/>
      <c r="BA8" s="1"/>
      <c r="BB8" s="1"/>
      <c r="BC8" s="1"/>
      <c r="BD8" s="1"/>
      <c r="BE8" s="1"/>
      <c r="BF8" s="269"/>
      <c r="BG8" s="274">
        <v>52764</v>
      </c>
      <c r="BH8" s="217"/>
      <c r="BI8" s="217"/>
      <c r="BJ8" s="217"/>
      <c r="BK8" s="217"/>
      <c r="BL8" s="217"/>
      <c r="BM8" s="217"/>
      <c r="BN8" s="279"/>
      <c r="BO8" s="282">
        <v>1</v>
      </c>
      <c r="BP8" s="282"/>
      <c r="BQ8" s="282"/>
      <c r="BR8" s="282"/>
      <c r="BS8" s="287" t="s">
        <v>139</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4172301</v>
      </c>
      <c r="CS8" s="217"/>
      <c r="CT8" s="217"/>
      <c r="CU8" s="217"/>
      <c r="CV8" s="217"/>
      <c r="CW8" s="217"/>
      <c r="CX8" s="217"/>
      <c r="CY8" s="279"/>
      <c r="CZ8" s="282">
        <v>29.2</v>
      </c>
      <c r="DA8" s="282"/>
      <c r="DB8" s="282"/>
      <c r="DC8" s="282"/>
      <c r="DD8" s="288">
        <v>64736</v>
      </c>
      <c r="DE8" s="217"/>
      <c r="DF8" s="217"/>
      <c r="DG8" s="217"/>
      <c r="DH8" s="217"/>
      <c r="DI8" s="217"/>
      <c r="DJ8" s="217"/>
      <c r="DK8" s="217"/>
      <c r="DL8" s="217"/>
      <c r="DM8" s="217"/>
      <c r="DN8" s="217"/>
      <c r="DO8" s="217"/>
      <c r="DP8" s="279"/>
      <c r="DQ8" s="288">
        <v>2501585</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66223</v>
      </c>
      <c r="S9" s="217"/>
      <c r="T9" s="217"/>
      <c r="U9" s="217"/>
      <c r="V9" s="217"/>
      <c r="W9" s="217"/>
      <c r="X9" s="217"/>
      <c r="Y9" s="279"/>
      <c r="Z9" s="282">
        <v>0.4</v>
      </c>
      <c r="AA9" s="282"/>
      <c r="AB9" s="282"/>
      <c r="AC9" s="282"/>
      <c r="AD9" s="287">
        <v>66223</v>
      </c>
      <c r="AE9" s="287"/>
      <c r="AF9" s="287"/>
      <c r="AG9" s="287"/>
      <c r="AH9" s="287"/>
      <c r="AI9" s="287"/>
      <c r="AJ9" s="287"/>
      <c r="AK9" s="287"/>
      <c r="AL9" s="283">
        <v>0.9</v>
      </c>
      <c r="AM9" s="238"/>
      <c r="AN9" s="238"/>
      <c r="AO9" s="296"/>
      <c r="AP9" s="261" t="s">
        <v>336</v>
      </c>
      <c r="AQ9" s="1"/>
      <c r="AR9" s="1"/>
      <c r="AS9" s="1"/>
      <c r="AT9" s="1"/>
      <c r="AU9" s="1"/>
      <c r="AV9" s="1"/>
      <c r="AW9" s="1"/>
      <c r="AX9" s="1"/>
      <c r="AY9" s="1"/>
      <c r="AZ9" s="1"/>
      <c r="BA9" s="1"/>
      <c r="BB9" s="1"/>
      <c r="BC9" s="1"/>
      <c r="BD9" s="1"/>
      <c r="BE9" s="1"/>
      <c r="BF9" s="269"/>
      <c r="BG9" s="274">
        <v>1463771</v>
      </c>
      <c r="BH9" s="217"/>
      <c r="BI9" s="217"/>
      <c r="BJ9" s="217"/>
      <c r="BK9" s="217"/>
      <c r="BL9" s="217"/>
      <c r="BM9" s="217"/>
      <c r="BN9" s="279"/>
      <c r="BO9" s="282">
        <v>26.9</v>
      </c>
      <c r="BP9" s="282"/>
      <c r="BQ9" s="282"/>
      <c r="BR9" s="282"/>
      <c r="BS9" s="287" t="s">
        <v>139</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1861375</v>
      </c>
      <c r="CS9" s="217"/>
      <c r="CT9" s="217"/>
      <c r="CU9" s="217"/>
      <c r="CV9" s="217"/>
      <c r="CW9" s="217"/>
      <c r="CX9" s="217"/>
      <c r="CY9" s="279"/>
      <c r="CZ9" s="282">
        <v>13</v>
      </c>
      <c r="DA9" s="282"/>
      <c r="DB9" s="282"/>
      <c r="DC9" s="282"/>
      <c r="DD9" s="288">
        <v>733</v>
      </c>
      <c r="DE9" s="217"/>
      <c r="DF9" s="217"/>
      <c r="DG9" s="217"/>
      <c r="DH9" s="217"/>
      <c r="DI9" s="217"/>
      <c r="DJ9" s="217"/>
      <c r="DK9" s="217"/>
      <c r="DL9" s="217"/>
      <c r="DM9" s="217"/>
      <c r="DN9" s="217"/>
      <c r="DO9" s="217"/>
      <c r="DP9" s="279"/>
      <c r="DQ9" s="288">
        <v>1599412</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139</v>
      </c>
      <c r="S10" s="217"/>
      <c r="T10" s="217"/>
      <c r="U10" s="217"/>
      <c r="V10" s="217"/>
      <c r="W10" s="217"/>
      <c r="X10" s="217"/>
      <c r="Y10" s="279"/>
      <c r="Z10" s="282" t="s">
        <v>139</v>
      </c>
      <c r="AA10" s="282"/>
      <c r="AB10" s="282"/>
      <c r="AC10" s="282"/>
      <c r="AD10" s="287" t="s">
        <v>139</v>
      </c>
      <c r="AE10" s="287"/>
      <c r="AF10" s="287"/>
      <c r="AG10" s="287"/>
      <c r="AH10" s="287"/>
      <c r="AI10" s="287"/>
      <c r="AJ10" s="287"/>
      <c r="AK10" s="287"/>
      <c r="AL10" s="283" t="s">
        <v>139</v>
      </c>
      <c r="AM10" s="238"/>
      <c r="AN10" s="238"/>
      <c r="AO10" s="296"/>
      <c r="AP10" s="261" t="s">
        <v>190</v>
      </c>
      <c r="AQ10" s="1"/>
      <c r="AR10" s="1"/>
      <c r="AS10" s="1"/>
      <c r="AT10" s="1"/>
      <c r="AU10" s="1"/>
      <c r="AV10" s="1"/>
      <c r="AW10" s="1"/>
      <c r="AX10" s="1"/>
      <c r="AY10" s="1"/>
      <c r="AZ10" s="1"/>
      <c r="BA10" s="1"/>
      <c r="BB10" s="1"/>
      <c r="BC10" s="1"/>
      <c r="BD10" s="1"/>
      <c r="BE10" s="1"/>
      <c r="BF10" s="269"/>
      <c r="BG10" s="274">
        <v>109774</v>
      </c>
      <c r="BH10" s="217"/>
      <c r="BI10" s="217"/>
      <c r="BJ10" s="217"/>
      <c r="BK10" s="217"/>
      <c r="BL10" s="217"/>
      <c r="BM10" s="217"/>
      <c r="BN10" s="279"/>
      <c r="BO10" s="282">
        <v>2</v>
      </c>
      <c r="BP10" s="282"/>
      <c r="BQ10" s="282"/>
      <c r="BR10" s="282"/>
      <c r="BS10" s="287" t="s">
        <v>139</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3011</v>
      </c>
      <c r="CS10" s="217"/>
      <c r="CT10" s="217"/>
      <c r="CU10" s="217"/>
      <c r="CV10" s="217"/>
      <c r="CW10" s="217"/>
      <c r="CX10" s="217"/>
      <c r="CY10" s="279"/>
      <c r="CZ10" s="282">
        <v>0</v>
      </c>
      <c r="DA10" s="282"/>
      <c r="DB10" s="282"/>
      <c r="DC10" s="282"/>
      <c r="DD10" s="288" t="s">
        <v>139</v>
      </c>
      <c r="DE10" s="217"/>
      <c r="DF10" s="217"/>
      <c r="DG10" s="217"/>
      <c r="DH10" s="217"/>
      <c r="DI10" s="217"/>
      <c r="DJ10" s="217"/>
      <c r="DK10" s="217"/>
      <c r="DL10" s="217"/>
      <c r="DM10" s="217"/>
      <c r="DN10" s="217"/>
      <c r="DO10" s="217"/>
      <c r="DP10" s="279"/>
      <c r="DQ10" s="288">
        <v>3011</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814415</v>
      </c>
      <c r="S11" s="217"/>
      <c r="T11" s="217"/>
      <c r="U11" s="217"/>
      <c r="V11" s="217"/>
      <c r="W11" s="217"/>
      <c r="X11" s="217"/>
      <c r="Y11" s="279"/>
      <c r="Z11" s="283">
        <v>5.3</v>
      </c>
      <c r="AA11" s="238"/>
      <c r="AB11" s="238"/>
      <c r="AC11" s="285"/>
      <c r="AD11" s="288">
        <v>814415</v>
      </c>
      <c r="AE11" s="217"/>
      <c r="AF11" s="217"/>
      <c r="AG11" s="217"/>
      <c r="AH11" s="217"/>
      <c r="AI11" s="217"/>
      <c r="AJ11" s="217"/>
      <c r="AK11" s="279"/>
      <c r="AL11" s="283">
        <v>11</v>
      </c>
      <c r="AM11" s="238"/>
      <c r="AN11" s="238"/>
      <c r="AO11" s="296"/>
      <c r="AP11" s="261" t="s">
        <v>341</v>
      </c>
      <c r="AQ11" s="1"/>
      <c r="AR11" s="1"/>
      <c r="AS11" s="1"/>
      <c r="AT11" s="1"/>
      <c r="AU11" s="1"/>
      <c r="AV11" s="1"/>
      <c r="AW11" s="1"/>
      <c r="AX11" s="1"/>
      <c r="AY11" s="1"/>
      <c r="AZ11" s="1"/>
      <c r="BA11" s="1"/>
      <c r="BB11" s="1"/>
      <c r="BC11" s="1"/>
      <c r="BD11" s="1"/>
      <c r="BE11" s="1"/>
      <c r="BF11" s="269"/>
      <c r="BG11" s="274">
        <v>435557</v>
      </c>
      <c r="BH11" s="217"/>
      <c r="BI11" s="217"/>
      <c r="BJ11" s="217"/>
      <c r="BK11" s="217"/>
      <c r="BL11" s="217"/>
      <c r="BM11" s="217"/>
      <c r="BN11" s="279"/>
      <c r="BO11" s="282">
        <v>8</v>
      </c>
      <c r="BP11" s="282"/>
      <c r="BQ11" s="282"/>
      <c r="BR11" s="282"/>
      <c r="BS11" s="287" t="s">
        <v>139</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398020</v>
      </c>
      <c r="CS11" s="217"/>
      <c r="CT11" s="217"/>
      <c r="CU11" s="217"/>
      <c r="CV11" s="217"/>
      <c r="CW11" s="217"/>
      <c r="CX11" s="217"/>
      <c r="CY11" s="279"/>
      <c r="CZ11" s="282">
        <v>2.8</v>
      </c>
      <c r="DA11" s="282"/>
      <c r="DB11" s="282"/>
      <c r="DC11" s="282"/>
      <c r="DD11" s="288">
        <v>249963</v>
      </c>
      <c r="DE11" s="217"/>
      <c r="DF11" s="217"/>
      <c r="DG11" s="217"/>
      <c r="DH11" s="217"/>
      <c r="DI11" s="217"/>
      <c r="DJ11" s="217"/>
      <c r="DK11" s="217"/>
      <c r="DL11" s="217"/>
      <c r="DM11" s="217"/>
      <c r="DN11" s="217"/>
      <c r="DO11" s="217"/>
      <c r="DP11" s="279"/>
      <c r="DQ11" s="288">
        <v>123084</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139</v>
      </c>
      <c r="S12" s="217"/>
      <c r="T12" s="217"/>
      <c r="U12" s="217"/>
      <c r="V12" s="217"/>
      <c r="W12" s="217"/>
      <c r="X12" s="217"/>
      <c r="Y12" s="279"/>
      <c r="Z12" s="282" t="s">
        <v>139</v>
      </c>
      <c r="AA12" s="282"/>
      <c r="AB12" s="282"/>
      <c r="AC12" s="282"/>
      <c r="AD12" s="287" t="s">
        <v>139</v>
      </c>
      <c r="AE12" s="287"/>
      <c r="AF12" s="287"/>
      <c r="AG12" s="287"/>
      <c r="AH12" s="287"/>
      <c r="AI12" s="287"/>
      <c r="AJ12" s="287"/>
      <c r="AK12" s="287"/>
      <c r="AL12" s="283" t="s">
        <v>139</v>
      </c>
      <c r="AM12" s="238"/>
      <c r="AN12" s="238"/>
      <c r="AO12" s="296"/>
      <c r="AP12" s="261" t="s">
        <v>345</v>
      </c>
      <c r="AQ12" s="1"/>
      <c r="AR12" s="1"/>
      <c r="AS12" s="1"/>
      <c r="AT12" s="1"/>
      <c r="AU12" s="1"/>
      <c r="AV12" s="1"/>
      <c r="AW12" s="1"/>
      <c r="AX12" s="1"/>
      <c r="AY12" s="1"/>
      <c r="AZ12" s="1"/>
      <c r="BA12" s="1"/>
      <c r="BB12" s="1"/>
      <c r="BC12" s="1"/>
      <c r="BD12" s="1"/>
      <c r="BE12" s="1"/>
      <c r="BF12" s="269"/>
      <c r="BG12" s="274">
        <v>2799633</v>
      </c>
      <c r="BH12" s="217"/>
      <c r="BI12" s="217"/>
      <c r="BJ12" s="217"/>
      <c r="BK12" s="217"/>
      <c r="BL12" s="217"/>
      <c r="BM12" s="217"/>
      <c r="BN12" s="279"/>
      <c r="BO12" s="282">
        <v>51.5</v>
      </c>
      <c r="BP12" s="282"/>
      <c r="BQ12" s="282"/>
      <c r="BR12" s="282"/>
      <c r="BS12" s="287" t="s">
        <v>139</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95696</v>
      </c>
      <c r="CS12" s="217"/>
      <c r="CT12" s="217"/>
      <c r="CU12" s="217"/>
      <c r="CV12" s="217"/>
      <c r="CW12" s="217"/>
      <c r="CX12" s="217"/>
      <c r="CY12" s="279"/>
      <c r="CZ12" s="282">
        <v>0.7</v>
      </c>
      <c r="DA12" s="282"/>
      <c r="DB12" s="282"/>
      <c r="DC12" s="282"/>
      <c r="DD12" s="288">
        <v>7560</v>
      </c>
      <c r="DE12" s="217"/>
      <c r="DF12" s="217"/>
      <c r="DG12" s="217"/>
      <c r="DH12" s="217"/>
      <c r="DI12" s="217"/>
      <c r="DJ12" s="217"/>
      <c r="DK12" s="217"/>
      <c r="DL12" s="217"/>
      <c r="DM12" s="217"/>
      <c r="DN12" s="217"/>
      <c r="DO12" s="217"/>
      <c r="DP12" s="279"/>
      <c r="DQ12" s="288">
        <v>64252</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139</v>
      </c>
      <c r="S13" s="217"/>
      <c r="T13" s="217"/>
      <c r="U13" s="217"/>
      <c r="V13" s="217"/>
      <c r="W13" s="217"/>
      <c r="X13" s="217"/>
      <c r="Y13" s="279"/>
      <c r="Z13" s="282" t="s">
        <v>139</v>
      </c>
      <c r="AA13" s="282"/>
      <c r="AB13" s="282"/>
      <c r="AC13" s="282"/>
      <c r="AD13" s="287" t="s">
        <v>139</v>
      </c>
      <c r="AE13" s="287"/>
      <c r="AF13" s="287"/>
      <c r="AG13" s="287"/>
      <c r="AH13" s="287"/>
      <c r="AI13" s="287"/>
      <c r="AJ13" s="287"/>
      <c r="AK13" s="287"/>
      <c r="AL13" s="283" t="s">
        <v>139</v>
      </c>
      <c r="AM13" s="238"/>
      <c r="AN13" s="238"/>
      <c r="AO13" s="296"/>
      <c r="AP13" s="261" t="s">
        <v>349</v>
      </c>
      <c r="AQ13" s="1"/>
      <c r="AR13" s="1"/>
      <c r="AS13" s="1"/>
      <c r="AT13" s="1"/>
      <c r="AU13" s="1"/>
      <c r="AV13" s="1"/>
      <c r="AW13" s="1"/>
      <c r="AX13" s="1"/>
      <c r="AY13" s="1"/>
      <c r="AZ13" s="1"/>
      <c r="BA13" s="1"/>
      <c r="BB13" s="1"/>
      <c r="BC13" s="1"/>
      <c r="BD13" s="1"/>
      <c r="BE13" s="1"/>
      <c r="BF13" s="269"/>
      <c r="BG13" s="274">
        <v>2797402</v>
      </c>
      <c r="BH13" s="217"/>
      <c r="BI13" s="217"/>
      <c r="BJ13" s="217"/>
      <c r="BK13" s="217"/>
      <c r="BL13" s="217"/>
      <c r="BM13" s="217"/>
      <c r="BN13" s="279"/>
      <c r="BO13" s="282">
        <v>51.4</v>
      </c>
      <c r="BP13" s="282"/>
      <c r="BQ13" s="282"/>
      <c r="BR13" s="282"/>
      <c r="BS13" s="287" t="s">
        <v>139</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1566542</v>
      </c>
      <c r="CS13" s="217"/>
      <c r="CT13" s="217"/>
      <c r="CU13" s="217"/>
      <c r="CV13" s="217"/>
      <c r="CW13" s="217"/>
      <c r="CX13" s="217"/>
      <c r="CY13" s="279"/>
      <c r="CZ13" s="282">
        <v>11</v>
      </c>
      <c r="DA13" s="282"/>
      <c r="DB13" s="282"/>
      <c r="DC13" s="282"/>
      <c r="DD13" s="288">
        <v>822261</v>
      </c>
      <c r="DE13" s="217"/>
      <c r="DF13" s="217"/>
      <c r="DG13" s="217"/>
      <c r="DH13" s="217"/>
      <c r="DI13" s="217"/>
      <c r="DJ13" s="217"/>
      <c r="DK13" s="217"/>
      <c r="DL13" s="217"/>
      <c r="DM13" s="217"/>
      <c r="DN13" s="217"/>
      <c r="DO13" s="217"/>
      <c r="DP13" s="279"/>
      <c r="DQ13" s="288">
        <v>847460</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139</v>
      </c>
      <c r="S14" s="217"/>
      <c r="T14" s="217"/>
      <c r="U14" s="217"/>
      <c r="V14" s="217"/>
      <c r="W14" s="217"/>
      <c r="X14" s="217"/>
      <c r="Y14" s="279"/>
      <c r="Z14" s="282" t="s">
        <v>139</v>
      </c>
      <c r="AA14" s="282"/>
      <c r="AB14" s="282"/>
      <c r="AC14" s="282"/>
      <c r="AD14" s="287" t="s">
        <v>139</v>
      </c>
      <c r="AE14" s="287"/>
      <c r="AF14" s="287"/>
      <c r="AG14" s="287"/>
      <c r="AH14" s="287"/>
      <c r="AI14" s="287"/>
      <c r="AJ14" s="287"/>
      <c r="AK14" s="287"/>
      <c r="AL14" s="283" t="s">
        <v>139</v>
      </c>
      <c r="AM14" s="238"/>
      <c r="AN14" s="238"/>
      <c r="AO14" s="296"/>
      <c r="AP14" s="261" t="s">
        <v>215</v>
      </c>
      <c r="AQ14" s="1"/>
      <c r="AR14" s="1"/>
      <c r="AS14" s="1"/>
      <c r="AT14" s="1"/>
      <c r="AU14" s="1"/>
      <c r="AV14" s="1"/>
      <c r="AW14" s="1"/>
      <c r="AX14" s="1"/>
      <c r="AY14" s="1"/>
      <c r="AZ14" s="1"/>
      <c r="BA14" s="1"/>
      <c r="BB14" s="1"/>
      <c r="BC14" s="1"/>
      <c r="BD14" s="1"/>
      <c r="BE14" s="1"/>
      <c r="BF14" s="269"/>
      <c r="BG14" s="274">
        <v>120747</v>
      </c>
      <c r="BH14" s="217"/>
      <c r="BI14" s="217"/>
      <c r="BJ14" s="217"/>
      <c r="BK14" s="217"/>
      <c r="BL14" s="217"/>
      <c r="BM14" s="217"/>
      <c r="BN14" s="279"/>
      <c r="BO14" s="282">
        <v>2.2000000000000002</v>
      </c>
      <c r="BP14" s="282"/>
      <c r="BQ14" s="282"/>
      <c r="BR14" s="282"/>
      <c r="BS14" s="287" t="s">
        <v>139</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477696</v>
      </c>
      <c r="CS14" s="217"/>
      <c r="CT14" s="217"/>
      <c r="CU14" s="217"/>
      <c r="CV14" s="217"/>
      <c r="CW14" s="217"/>
      <c r="CX14" s="217"/>
      <c r="CY14" s="279"/>
      <c r="CZ14" s="282">
        <v>3.3</v>
      </c>
      <c r="DA14" s="282"/>
      <c r="DB14" s="282"/>
      <c r="DC14" s="282"/>
      <c r="DD14" s="288">
        <v>42968</v>
      </c>
      <c r="DE14" s="217"/>
      <c r="DF14" s="217"/>
      <c r="DG14" s="217"/>
      <c r="DH14" s="217"/>
      <c r="DI14" s="217"/>
      <c r="DJ14" s="217"/>
      <c r="DK14" s="217"/>
      <c r="DL14" s="217"/>
      <c r="DM14" s="217"/>
      <c r="DN14" s="217"/>
      <c r="DO14" s="217"/>
      <c r="DP14" s="279"/>
      <c r="DQ14" s="288">
        <v>333904</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17333</v>
      </c>
      <c r="S15" s="217"/>
      <c r="T15" s="217"/>
      <c r="U15" s="217"/>
      <c r="V15" s="217"/>
      <c r="W15" s="217"/>
      <c r="X15" s="217"/>
      <c r="Y15" s="279"/>
      <c r="Z15" s="282">
        <v>0.1</v>
      </c>
      <c r="AA15" s="282"/>
      <c r="AB15" s="282"/>
      <c r="AC15" s="282"/>
      <c r="AD15" s="287">
        <v>17333</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220556</v>
      </c>
      <c r="BH15" s="217"/>
      <c r="BI15" s="217"/>
      <c r="BJ15" s="217"/>
      <c r="BK15" s="217"/>
      <c r="BL15" s="217"/>
      <c r="BM15" s="217"/>
      <c r="BN15" s="279"/>
      <c r="BO15" s="282">
        <v>4.0999999999999996</v>
      </c>
      <c r="BP15" s="282"/>
      <c r="BQ15" s="282"/>
      <c r="BR15" s="282"/>
      <c r="BS15" s="287" t="s">
        <v>139</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1086142</v>
      </c>
      <c r="CS15" s="217"/>
      <c r="CT15" s="217"/>
      <c r="CU15" s="217"/>
      <c r="CV15" s="217"/>
      <c r="CW15" s="217"/>
      <c r="CX15" s="217"/>
      <c r="CY15" s="279"/>
      <c r="CZ15" s="282">
        <v>7.6</v>
      </c>
      <c r="DA15" s="282"/>
      <c r="DB15" s="282"/>
      <c r="DC15" s="282"/>
      <c r="DD15" s="288">
        <v>145950</v>
      </c>
      <c r="DE15" s="217"/>
      <c r="DF15" s="217"/>
      <c r="DG15" s="217"/>
      <c r="DH15" s="217"/>
      <c r="DI15" s="217"/>
      <c r="DJ15" s="217"/>
      <c r="DK15" s="217"/>
      <c r="DL15" s="217"/>
      <c r="DM15" s="217"/>
      <c r="DN15" s="217"/>
      <c r="DO15" s="217"/>
      <c r="DP15" s="279"/>
      <c r="DQ15" s="288">
        <v>839614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109112</v>
      </c>
      <c r="S16" s="217"/>
      <c r="T16" s="217"/>
      <c r="U16" s="217"/>
      <c r="V16" s="217"/>
      <c r="W16" s="217"/>
      <c r="X16" s="217"/>
      <c r="Y16" s="279"/>
      <c r="Z16" s="282">
        <v>0.7</v>
      </c>
      <c r="AA16" s="282"/>
      <c r="AB16" s="282"/>
      <c r="AC16" s="282"/>
      <c r="AD16" s="287">
        <v>109112</v>
      </c>
      <c r="AE16" s="287"/>
      <c r="AF16" s="287"/>
      <c r="AG16" s="287"/>
      <c r="AH16" s="287"/>
      <c r="AI16" s="287"/>
      <c r="AJ16" s="287"/>
      <c r="AK16" s="287"/>
      <c r="AL16" s="283">
        <v>1.5</v>
      </c>
      <c r="AM16" s="238"/>
      <c r="AN16" s="238"/>
      <c r="AO16" s="296"/>
      <c r="AP16" s="261" t="s">
        <v>355</v>
      </c>
      <c r="AQ16" s="1"/>
      <c r="AR16" s="1"/>
      <c r="AS16" s="1"/>
      <c r="AT16" s="1"/>
      <c r="AU16" s="1"/>
      <c r="AV16" s="1"/>
      <c r="AW16" s="1"/>
      <c r="AX16" s="1"/>
      <c r="AY16" s="1"/>
      <c r="AZ16" s="1"/>
      <c r="BA16" s="1"/>
      <c r="BB16" s="1"/>
      <c r="BC16" s="1"/>
      <c r="BD16" s="1"/>
      <c r="BE16" s="1"/>
      <c r="BF16" s="269"/>
      <c r="BG16" s="274" t="s">
        <v>139</v>
      </c>
      <c r="BH16" s="217"/>
      <c r="BI16" s="217"/>
      <c r="BJ16" s="217"/>
      <c r="BK16" s="217"/>
      <c r="BL16" s="217"/>
      <c r="BM16" s="217"/>
      <c r="BN16" s="279"/>
      <c r="BO16" s="282" t="s">
        <v>139</v>
      </c>
      <c r="BP16" s="282"/>
      <c r="BQ16" s="282"/>
      <c r="BR16" s="282"/>
      <c r="BS16" s="287" t="s">
        <v>139</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139</v>
      </c>
      <c r="CS16" s="217"/>
      <c r="CT16" s="217"/>
      <c r="CU16" s="217"/>
      <c r="CV16" s="217"/>
      <c r="CW16" s="217"/>
      <c r="CX16" s="217"/>
      <c r="CY16" s="279"/>
      <c r="CZ16" s="282" t="s">
        <v>139</v>
      </c>
      <c r="DA16" s="282"/>
      <c r="DB16" s="282"/>
      <c r="DC16" s="282"/>
      <c r="DD16" s="288" t="s">
        <v>139</v>
      </c>
      <c r="DE16" s="217"/>
      <c r="DF16" s="217"/>
      <c r="DG16" s="217"/>
      <c r="DH16" s="217"/>
      <c r="DI16" s="217"/>
      <c r="DJ16" s="217"/>
      <c r="DK16" s="217"/>
      <c r="DL16" s="217"/>
      <c r="DM16" s="217"/>
      <c r="DN16" s="217"/>
      <c r="DO16" s="217"/>
      <c r="DP16" s="279"/>
      <c r="DQ16" s="288" t="s">
        <v>139</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184690</v>
      </c>
      <c r="S17" s="217"/>
      <c r="T17" s="217"/>
      <c r="U17" s="217"/>
      <c r="V17" s="217"/>
      <c r="W17" s="217"/>
      <c r="X17" s="217"/>
      <c r="Y17" s="279"/>
      <c r="Z17" s="282">
        <v>1.2</v>
      </c>
      <c r="AA17" s="282"/>
      <c r="AB17" s="282"/>
      <c r="AC17" s="282"/>
      <c r="AD17" s="287">
        <v>184690</v>
      </c>
      <c r="AE17" s="287"/>
      <c r="AF17" s="287"/>
      <c r="AG17" s="287"/>
      <c r="AH17" s="287"/>
      <c r="AI17" s="287"/>
      <c r="AJ17" s="287"/>
      <c r="AK17" s="287"/>
      <c r="AL17" s="283">
        <v>2.5</v>
      </c>
      <c r="AM17" s="238"/>
      <c r="AN17" s="238"/>
      <c r="AO17" s="296"/>
      <c r="AP17" s="261" t="s">
        <v>358</v>
      </c>
      <c r="AQ17" s="1"/>
      <c r="AR17" s="1"/>
      <c r="AS17" s="1"/>
      <c r="AT17" s="1"/>
      <c r="AU17" s="1"/>
      <c r="AV17" s="1"/>
      <c r="AW17" s="1"/>
      <c r="AX17" s="1"/>
      <c r="AY17" s="1"/>
      <c r="AZ17" s="1"/>
      <c r="BA17" s="1"/>
      <c r="BB17" s="1"/>
      <c r="BC17" s="1"/>
      <c r="BD17" s="1"/>
      <c r="BE17" s="1"/>
      <c r="BF17" s="269"/>
      <c r="BG17" s="274" t="s">
        <v>139</v>
      </c>
      <c r="BH17" s="217"/>
      <c r="BI17" s="217"/>
      <c r="BJ17" s="217"/>
      <c r="BK17" s="217"/>
      <c r="BL17" s="217"/>
      <c r="BM17" s="217"/>
      <c r="BN17" s="279"/>
      <c r="BO17" s="282" t="s">
        <v>139</v>
      </c>
      <c r="BP17" s="282"/>
      <c r="BQ17" s="282"/>
      <c r="BR17" s="282"/>
      <c r="BS17" s="287" t="s">
        <v>139</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972747</v>
      </c>
      <c r="CS17" s="217"/>
      <c r="CT17" s="217"/>
      <c r="CU17" s="217"/>
      <c r="CV17" s="217"/>
      <c r="CW17" s="217"/>
      <c r="CX17" s="217"/>
      <c r="CY17" s="279"/>
      <c r="CZ17" s="282">
        <v>6.8</v>
      </c>
      <c r="DA17" s="282"/>
      <c r="DB17" s="282"/>
      <c r="DC17" s="282"/>
      <c r="DD17" s="288" t="s">
        <v>139</v>
      </c>
      <c r="DE17" s="217"/>
      <c r="DF17" s="217"/>
      <c r="DG17" s="217"/>
      <c r="DH17" s="217"/>
      <c r="DI17" s="217"/>
      <c r="DJ17" s="217"/>
      <c r="DK17" s="217"/>
      <c r="DL17" s="217"/>
      <c r="DM17" s="217"/>
      <c r="DN17" s="217"/>
      <c r="DO17" s="217"/>
      <c r="DP17" s="279"/>
      <c r="DQ17" s="288">
        <v>972747</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35804</v>
      </c>
      <c r="S18" s="217"/>
      <c r="T18" s="217"/>
      <c r="U18" s="217"/>
      <c r="V18" s="217"/>
      <c r="W18" s="217"/>
      <c r="X18" s="217"/>
      <c r="Y18" s="279"/>
      <c r="Z18" s="282">
        <v>0.2</v>
      </c>
      <c r="AA18" s="282"/>
      <c r="AB18" s="282"/>
      <c r="AC18" s="282"/>
      <c r="AD18" s="287">
        <v>35804</v>
      </c>
      <c r="AE18" s="287"/>
      <c r="AF18" s="287"/>
      <c r="AG18" s="287"/>
      <c r="AH18" s="287"/>
      <c r="AI18" s="287"/>
      <c r="AJ18" s="287"/>
      <c r="AK18" s="287"/>
      <c r="AL18" s="283">
        <v>0.5</v>
      </c>
      <c r="AM18" s="238"/>
      <c r="AN18" s="238"/>
      <c r="AO18" s="296"/>
      <c r="AP18" s="261" t="s">
        <v>105</v>
      </c>
      <c r="AQ18" s="1"/>
      <c r="AR18" s="1"/>
      <c r="AS18" s="1"/>
      <c r="AT18" s="1"/>
      <c r="AU18" s="1"/>
      <c r="AV18" s="1"/>
      <c r="AW18" s="1"/>
      <c r="AX18" s="1"/>
      <c r="AY18" s="1"/>
      <c r="AZ18" s="1"/>
      <c r="BA18" s="1"/>
      <c r="BB18" s="1"/>
      <c r="BC18" s="1"/>
      <c r="BD18" s="1"/>
      <c r="BE18" s="1"/>
      <c r="BF18" s="269"/>
      <c r="BG18" s="274" t="s">
        <v>139</v>
      </c>
      <c r="BH18" s="217"/>
      <c r="BI18" s="217"/>
      <c r="BJ18" s="217"/>
      <c r="BK18" s="217"/>
      <c r="BL18" s="217"/>
      <c r="BM18" s="217"/>
      <c r="BN18" s="279"/>
      <c r="BO18" s="282" t="s">
        <v>139</v>
      </c>
      <c r="BP18" s="282"/>
      <c r="BQ18" s="282"/>
      <c r="BR18" s="282"/>
      <c r="BS18" s="287" t="s">
        <v>139</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139</v>
      </c>
      <c r="CS18" s="217"/>
      <c r="CT18" s="217"/>
      <c r="CU18" s="217"/>
      <c r="CV18" s="217"/>
      <c r="CW18" s="217"/>
      <c r="CX18" s="217"/>
      <c r="CY18" s="279"/>
      <c r="CZ18" s="282" t="s">
        <v>139</v>
      </c>
      <c r="DA18" s="282"/>
      <c r="DB18" s="282"/>
      <c r="DC18" s="282"/>
      <c r="DD18" s="288" t="s">
        <v>139</v>
      </c>
      <c r="DE18" s="217"/>
      <c r="DF18" s="217"/>
      <c r="DG18" s="217"/>
      <c r="DH18" s="217"/>
      <c r="DI18" s="217"/>
      <c r="DJ18" s="217"/>
      <c r="DK18" s="217"/>
      <c r="DL18" s="217"/>
      <c r="DM18" s="217"/>
      <c r="DN18" s="217"/>
      <c r="DO18" s="217"/>
      <c r="DP18" s="279"/>
      <c r="DQ18" s="288" t="s">
        <v>139</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140163</v>
      </c>
      <c r="S19" s="217"/>
      <c r="T19" s="217"/>
      <c r="U19" s="217"/>
      <c r="V19" s="217"/>
      <c r="W19" s="217"/>
      <c r="X19" s="217"/>
      <c r="Y19" s="279"/>
      <c r="Z19" s="282">
        <v>0.9</v>
      </c>
      <c r="AA19" s="282"/>
      <c r="AB19" s="282"/>
      <c r="AC19" s="282"/>
      <c r="AD19" s="287">
        <v>140163</v>
      </c>
      <c r="AE19" s="287"/>
      <c r="AF19" s="287"/>
      <c r="AG19" s="287"/>
      <c r="AH19" s="287"/>
      <c r="AI19" s="287"/>
      <c r="AJ19" s="287"/>
      <c r="AK19" s="287"/>
      <c r="AL19" s="283">
        <v>1.9</v>
      </c>
      <c r="AM19" s="238"/>
      <c r="AN19" s="238"/>
      <c r="AO19" s="296"/>
      <c r="AP19" s="261" t="s">
        <v>251</v>
      </c>
      <c r="AQ19" s="1"/>
      <c r="AR19" s="1"/>
      <c r="AS19" s="1"/>
      <c r="AT19" s="1"/>
      <c r="AU19" s="1"/>
      <c r="AV19" s="1"/>
      <c r="AW19" s="1"/>
      <c r="AX19" s="1"/>
      <c r="AY19" s="1"/>
      <c r="AZ19" s="1"/>
      <c r="BA19" s="1"/>
      <c r="BB19" s="1"/>
      <c r="BC19" s="1"/>
      <c r="BD19" s="1"/>
      <c r="BE19" s="1"/>
      <c r="BF19" s="269"/>
      <c r="BG19" s="274">
        <v>236661</v>
      </c>
      <c r="BH19" s="217"/>
      <c r="BI19" s="217"/>
      <c r="BJ19" s="217"/>
      <c r="BK19" s="217"/>
      <c r="BL19" s="217"/>
      <c r="BM19" s="217"/>
      <c r="BN19" s="279"/>
      <c r="BO19" s="282">
        <v>4.4000000000000004</v>
      </c>
      <c r="BP19" s="282"/>
      <c r="BQ19" s="282"/>
      <c r="BR19" s="282"/>
      <c r="BS19" s="287" t="s">
        <v>139</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139</v>
      </c>
      <c r="CS19" s="217"/>
      <c r="CT19" s="217"/>
      <c r="CU19" s="217"/>
      <c r="CV19" s="217"/>
      <c r="CW19" s="217"/>
      <c r="CX19" s="217"/>
      <c r="CY19" s="279"/>
      <c r="CZ19" s="282" t="s">
        <v>139</v>
      </c>
      <c r="DA19" s="282"/>
      <c r="DB19" s="282"/>
      <c r="DC19" s="282"/>
      <c r="DD19" s="288" t="s">
        <v>139</v>
      </c>
      <c r="DE19" s="217"/>
      <c r="DF19" s="217"/>
      <c r="DG19" s="217"/>
      <c r="DH19" s="217"/>
      <c r="DI19" s="217"/>
      <c r="DJ19" s="217"/>
      <c r="DK19" s="217"/>
      <c r="DL19" s="217"/>
      <c r="DM19" s="217"/>
      <c r="DN19" s="217"/>
      <c r="DO19" s="217"/>
      <c r="DP19" s="279"/>
      <c r="DQ19" s="288" t="s">
        <v>139</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8723</v>
      </c>
      <c r="S20" s="217"/>
      <c r="T20" s="217"/>
      <c r="U20" s="217"/>
      <c r="V20" s="217"/>
      <c r="W20" s="217"/>
      <c r="X20" s="217"/>
      <c r="Y20" s="279"/>
      <c r="Z20" s="282">
        <v>0.1</v>
      </c>
      <c r="AA20" s="282"/>
      <c r="AB20" s="282"/>
      <c r="AC20" s="282"/>
      <c r="AD20" s="287">
        <v>8723</v>
      </c>
      <c r="AE20" s="287"/>
      <c r="AF20" s="287"/>
      <c r="AG20" s="287"/>
      <c r="AH20" s="287"/>
      <c r="AI20" s="287"/>
      <c r="AJ20" s="287"/>
      <c r="AK20" s="287"/>
      <c r="AL20" s="283">
        <v>0.1</v>
      </c>
      <c r="AM20" s="238"/>
      <c r="AN20" s="238"/>
      <c r="AO20" s="296"/>
      <c r="AP20" s="261" t="s">
        <v>366</v>
      </c>
      <c r="AQ20" s="1"/>
      <c r="AR20" s="1"/>
      <c r="AS20" s="1"/>
      <c r="AT20" s="1"/>
      <c r="AU20" s="1"/>
      <c r="AV20" s="1"/>
      <c r="AW20" s="1"/>
      <c r="AX20" s="1"/>
      <c r="AY20" s="1"/>
      <c r="AZ20" s="1"/>
      <c r="BA20" s="1"/>
      <c r="BB20" s="1"/>
      <c r="BC20" s="1"/>
      <c r="BD20" s="1"/>
      <c r="BE20" s="1"/>
      <c r="BF20" s="269"/>
      <c r="BG20" s="274">
        <v>236661</v>
      </c>
      <c r="BH20" s="217"/>
      <c r="BI20" s="217"/>
      <c r="BJ20" s="217"/>
      <c r="BK20" s="217"/>
      <c r="BL20" s="217"/>
      <c r="BM20" s="217"/>
      <c r="BN20" s="279"/>
      <c r="BO20" s="282">
        <v>4.4000000000000004</v>
      </c>
      <c r="BP20" s="282"/>
      <c r="BQ20" s="282"/>
      <c r="BR20" s="282"/>
      <c r="BS20" s="287" t="s">
        <v>139</v>
      </c>
      <c r="BT20" s="287"/>
      <c r="BU20" s="287"/>
      <c r="BV20" s="287"/>
      <c r="BW20" s="287"/>
      <c r="BX20" s="287"/>
      <c r="BY20" s="287"/>
      <c r="BZ20" s="287"/>
      <c r="CA20" s="287"/>
      <c r="CB20" s="325"/>
      <c r="CD20" s="261" t="s">
        <v>143</v>
      </c>
      <c r="CE20" s="1"/>
      <c r="CF20" s="1"/>
      <c r="CG20" s="1"/>
      <c r="CH20" s="1"/>
      <c r="CI20" s="1"/>
      <c r="CJ20" s="1"/>
      <c r="CK20" s="1"/>
      <c r="CL20" s="1"/>
      <c r="CM20" s="1"/>
      <c r="CN20" s="1"/>
      <c r="CO20" s="1"/>
      <c r="CP20" s="1"/>
      <c r="CQ20" s="269"/>
      <c r="CR20" s="274">
        <v>14289334</v>
      </c>
      <c r="CS20" s="217"/>
      <c r="CT20" s="217"/>
      <c r="CU20" s="217"/>
      <c r="CV20" s="217"/>
      <c r="CW20" s="217"/>
      <c r="CX20" s="217"/>
      <c r="CY20" s="279"/>
      <c r="CZ20" s="282">
        <v>100</v>
      </c>
      <c r="DA20" s="282"/>
      <c r="DB20" s="282"/>
      <c r="DC20" s="282"/>
      <c r="DD20" s="288">
        <v>1380150</v>
      </c>
      <c r="DE20" s="217"/>
      <c r="DF20" s="217"/>
      <c r="DG20" s="217"/>
      <c r="DH20" s="217"/>
      <c r="DI20" s="217"/>
      <c r="DJ20" s="217"/>
      <c r="DK20" s="217"/>
      <c r="DL20" s="217"/>
      <c r="DM20" s="217"/>
      <c r="DN20" s="217"/>
      <c r="DO20" s="217"/>
      <c r="DP20" s="279"/>
      <c r="DQ20" s="288">
        <v>9867699</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982410</v>
      </c>
      <c r="S21" s="217"/>
      <c r="T21" s="217"/>
      <c r="U21" s="217"/>
      <c r="V21" s="217"/>
      <c r="W21" s="217"/>
      <c r="X21" s="217"/>
      <c r="Y21" s="279"/>
      <c r="Z21" s="282">
        <v>6.4</v>
      </c>
      <c r="AA21" s="282"/>
      <c r="AB21" s="282"/>
      <c r="AC21" s="282"/>
      <c r="AD21" s="287">
        <v>837887</v>
      </c>
      <c r="AE21" s="287"/>
      <c r="AF21" s="287"/>
      <c r="AG21" s="287"/>
      <c r="AH21" s="287"/>
      <c r="AI21" s="287"/>
      <c r="AJ21" s="287"/>
      <c r="AK21" s="287"/>
      <c r="AL21" s="283">
        <v>11.3</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139</v>
      </c>
      <c r="BH21" s="217"/>
      <c r="BI21" s="217"/>
      <c r="BJ21" s="217"/>
      <c r="BK21" s="217"/>
      <c r="BL21" s="217"/>
      <c r="BM21" s="217"/>
      <c r="BN21" s="279"/>
      <c r="BO21" s="282" t="s">
        <v>139</v>
      </c>
      <c r="BP21" s="282"/>
      <c r="BQ21" s="282"/>
      <c r="BR21" s="282"/>
      <c r="BS21" s="287" t="s">
        <v>139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837887</v>
      </c>
      <c r="S22" s="217"/>
      <c r="T22" s="217"/>
      <c r="U22" s="217"/>
      <c r="V22" s="217"/>
      <c r="W22" s="217"/>
      <c r="X22" s="217"/>
      <c r="Y22" s="279"/>
      <c r="Z22" s="282">
        <v>5.5</v>
      </c>
      <c r="AA22" s="282"/>
      <c r="AB22" s="282"/>
      <c r="AC22" s="282"/>
      <c r="AD22" s="287">
        <v>837887</v>
      </c>
      <c r="AE22" s="287"/>
      <c r="AF22" s="287"/>
      <c r="AG22" s="287"/>
      <c r="AH22" s="287"/>
      <c r="AI22" s="287"/>
      <c r="AJ22" s="287"/>
      <c r="AK22" s="287"/>
      <c r="AL22" s="283">
        <v>11.3</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139</v>
      </c>
      <c r="BH22" s="217"/>
      <c r="BI22" s="217"/>
      <c r="BJ22" s="217"/>
      <c r="BK22" s="217"/>
      <c r="BL22" s="217"/>
      <c r="BM22" s="217"/>
      <c r="BN22" s="279"/>
      <c r="BO22" s="282" t="s">
        <v>139</v>
      </c>
      <c r="BP22" s="282"/>
      <c r="BQ22" s="282"/>
      <c r="BR22" s="282"/>
      <c r="BS22" s="287" t="s">
        <v>139</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144523</v>
      </c>
      <c r="S23" s="217"/>
      <c r="T23" s="217"/>
      <c r="U23" s="217"/>
      <c r="V23" s="217"/>
      <c r="W23" s="217"/>
      <c r="X23" s="217"/>
      <c r="Y23" s="279"/>
      <c r="Z23" s="282">
        <v>0.9</v>
      </c>
      <c r="AA23" s="282"/>
      <c r="AB23" s="282"/>
      <c r="AC23" s="282"/>
      <c r="AD23" s="287" t="s">
        <v>139</v>
      </c>
      <c r="AE23" s="287"/>
      <c r="AF23" s="287"/>
      <c r="AG23" s="287"/>
      <c r="AH23" s="287"/>
      <c r="AI23" s="287"/>
      <c r="AJ23" s="287"/>
      <c r="AK23" s="287"/>
      <c r="AL23" s="283" t="s">
        <v>139</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236661</v>
      </c>
      <c r="BH23" s="217"/>
      <c r="BI23" s="217"/>
      <c r="BJ23" s="217"/>
      <c r="BK23" s="217"/>
      <c r="BL23" s="217"/>
      <c r="BM23" s="217"/>
      <c r="BN23" s="279"/>
      <c r="BO23" s="282">
        <v>4.4000000000000004</v>
      </c>
      <c r="BP23" s="282"/>
      <c r="BQ23" s="282"/>
      <c r="BR23" s="282"/>
      <c r="BS23" s="287" t="s">
        <v>139</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297</v>
      </c>
      <c r="DE23" s="139"/>
      <c r="DF23" s="139"/>
      <c r="DG23" s="139"/>
      <c r="DH23" s="139"/>
      <c r="DI23" s="139"/>
      <c r="DJ23" s="139"/>
      <c r="DK23" s="144"/>
      <c r="DL23" s="345" t="s">
        <v>378</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139</v>
      </c>
      <c r="S24" s="217"/>
      <c r="T24" s="217"/>
      <c r="U24" s="217"/>
      <c r="V24" s="217"/>
      <c r="W24" s="217"/>
      <c r="X24" s="217"/>
      <c r="Y24" s="279"/>
      <c r="Z24" s="282" t="s">
        <v>139</v>
      </c>
      <c r="AA24" s="282"/>
      <c r="AB24" s="282"/>
      <c r="AC24" s="282"/>
      <c r="AD24" s="287" t="s">
        <v>139</v>
      </c>
      <c r="AE24" s="287"/>
      <c r="AF24" s="287"/>
      <c r="AG24" s="287"/>
      <c r="AH24" s="287"/>
      <c r="AI24" s="287"/>
      <c r="AJ24" s="287"/>
      <c r="AK24" s="287"/>
      <c r="AL24" s="283" t="s">
        <v>139</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139</v>
      </c>
      <c r="BH24" s="217"/>
      <c r="BI24" s="217"/>
      <c r="BJ24" s="217"/>
      <c r="BK24" s="217"/>
      <c r="BL24" s="217"/>
      <c r="BM24" s="217"/>
      <c r="BN24" s="279"/>
      <c r="BO24" s="282" t="s">
        <v>139</v>
      </c>
      <c r="BP24" s="282"/>
      <c r="BQ24" s="282"/>
      <c r="BR24" s="282"/>
      <c r="BS24" s="287" t="s">
        <v>139</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5365395</v>
      </c>
      <c r="CS24" s="276"/>
      <c r="CT24" s="276"/>
      <c r="CU24" s="276"/>
      <c r="CV24" s="276"/>
      <c r="CW24" s="276"/>
      <c r="CX24" s="276"/>
      <c r="CY24" s="278"/>
      <c r="CZ24" s="291">
        <v>37.5</v>
      </c>
      <c r="DA24" s="293"/>
      <c r="DB24" s="293"/>
      <c r="DC24" s="337"/>
      <c r="DD24" s="341">
        <v>3825045</v>
      </c>
      <c r="DE24" s="276"/>
      <c r="DF24" s="276"/>
      <c r="DG24" s="276"/>
      <c r="DH24" s="276"/>
      <c r="DI24" s="276"/>
      <c r="DJ24" s="276"/>
      <c r="DK24" s="278"/>
      <c r="DL24" s="341">
        <v>2687383</v>
      </c>
      <c r="DM24" s="276"/>
      <c r="DN24" s="276"/>
      <c r="DO24" s="276"/>
      <c r="DP24" s="276"/>
      <c r="DQ24" s="276"/>
      <c r="DR24" s="276"/>
      <c r="DS24" s="276"/>
      <c r="DT24" s="276"/>
      <c r="DU24" s="276"/>
      <c r="DV24" s="278"/>
      <c r="DW24" s="291">
        <v>36.200000000000003</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7747532</v>
      </c>
      <c r="S25" s="217"/>
      <c r="T25" s="217"/>
      <c r="U25" s="217"/>
      <c r="V25" s="217"/>
      <c r="W25" s="217"/>
      <c r="X25" s="217"/>
      <c r="Y25" s="279"/>
      <c r="Z25" s="282">
        <v>50.8</v>
      </c>
      <c r="AA25" s="282"/>
      <c r="AB25" s="282"/>
      <c r="AC25" s="282"/>
      <c r="AD25" s="287">
        <v>7366348</v>
      </c>
      <c r="AE25" s="287"/>
      <c r="AF25" s="287"/>
      <c r="AG25" s="287"/>
      <c r="AH25" s="287"/>
      <c r="AI25" s="287"/>
      <c r="AJ25" s="287"/>
      <c r="AK25" s="287"/>
      <c r="AL25" s="283">
        <v>99.6</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139</v>
      </c>
      <c r="BH25" s="217"/>
      <c r="BI25" s="217"/>
      <c r="BJ25" s="217"/>
      <c r="BK25" s="217"/>
      <c r="BL25" s="217"/>
      <c r="BM25" s="217"/>
      <c r="BN25" s="279"/>
      <c r="BO25" s="282" t="s">
        <v>139</v>
      </c>
      <c r="BP25" s="282"/>
      <c r="BQ25" s="282"/>
      <c r="BR25" s="282"/>
      <c r="BS25" s="287" t="s">
        <v>139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2317507</v>
      </c>
      <c r="CS25" s="313"/>
      <c r="CT25" s="313"/>
      <c r="CU25" s="313"/>
      <c r="CV25" s="313"/>
      <c r="CW25" s="313"/>
      <c r="CX25" s="313"/>
      <c r="CY25" s="332"/>
      <c r="CZ25" s="283">
        <v>16.2</v>
      </c>
      <c r="DA25" s="335"/>
      <c r="DB25" s="335"/>
      <c r="DC25" s="338"/>
      <c r="DD25" s="288">
        <v>2081531</v>
      </c>
      <c r="DE25" s="313"/>
      <c r="DF25" s="313"/>
      <c r="DG25" s="313"/>
      <c r="DH25" s="313"/>
      <c r="DI25" s="313"/>
      <c r="DJ25" s="313"/>
      <c r="DK25" s="332"/>
      <c r="DL25" s="288">
        <v>1408945</v>
      </c>
      <c r="DM25" s="313"/>
      <c r="DN25" s="313"/>
      <c r="DO25" s="313"/>
      <c r="DP25" s="313"/>
      <c r="DQ25" s="313"/>
      <c r="DR25" s="313"/>
      <c r="DS25" s="313"/>
      <c r="DT25" s="313"/>
      <c r="DU25" s="313"/>
      <c r="DV25" s="332"/>
      <c r="DW25" s="283">
        <v>19</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3712</v>
      </c>
      <c r="S26" s="217"/>
      <c r="T26" s="217"/>
      <c r="U26" s="217"/>
      <c r="V26" s="217"/>
      <c r="W26" s="217"/>
      <c r="X26" s="217"/>
      <c r="Y26" s="279"/>
      <c r="Z26" s="282">
        <v>0</v>
      </c>
      <c r="AA26" s="282"/>
      <c r="AB26" s="282"/>
      <c r="AC26" s="282"/>
      <c r="AD26" s="287">
        <v>3712</v>
      </c>
      <c r="AE26" s="287"/>
      <c r="AF26" s="287"/>
      <c r="AG26" s="287"/>
      <c r="AH26" s="287"/>
      <c r="AI26" s="287"/>
      <c r="AJ26" s="287"/>
      <c r="AK26" s="287"/>
      <c r="AL26" s="283">
        <v>0.1</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139</v>
      </c>
      <c r="BH26" s="217"/>
      <c r="BI26" s="217"/>
      <c r="BJ26" s="217"/>
      <c r="BK26" s="217"/>
      <c r="BL26" s="217"/>
      <c r="BM26" s="217"/>
      <c r="BN26" s="279"/>
      <c r="BO26" s="282" t="s">
        <v>139</v>
      </c>
      <c r="BP26" s="282"/>
      <c r="BQ26" s="282"/>
      <c r="BR26" s="282"/>
      <c r="BS26" s="287" t="s">
        <v>139</v>
      </c>
      <c r="BT26" s="287"/>
      <c r="BU26" s="287"/>
      <c r="BV26" s="287"/>
      <c r="BW26" s="287"/>
      <c r="BX26" s="287"/>
      <c r="BY26" s="287"/>
      <c r="BZ26" s="287"/>
      <c r="CA26" s="287"/>
      <c r="CB26" s="325"/>
      <c r="CD26" s="261" t="s">
        <v>113</v>
      </c>
      <c r="CE26" s="1"/>
      <c r="CF26" s="1"/>
      <c r="CG26" s="1"/>
      <c r="CH26" s="1"/>
      <c r="CI26" s="1"/>
      <c r="CJ26" s="1"/>
      <c r="CK26" s="1"/>
      <c r="CL26" s="1"/>
      <c r="CM26" s="1"/>
      <c r="CN26" s="1"/>
      <c r="CO26" s="1"/>
      <c r="CP26" s="1"/>
      <c r="CQ26" s="269"/>
      <c r="CR26" s="274">
        <v>1455315</v>
      </c>
      <c r="CS26" s="217"/>
      <c r="CT26" s="217"/>
      <c r="CU26" s="217"/>
      <c r="CV26" s="217"/>
      <c r="CW26" s="217"/>
      <c r="CX26" s="217"/>
      <c r="CY26" s="279"/>
      <c r="CZ26" s="283">
        <v>10.199999999999999</v>
      </c>
      <c r="DA26" s="335"/>
      <c r="DB26" s="335"/>
      <c r="DC26" s="338"/>
      <c r="DD26" s="288">
        <v>1294801</v>
      </c>
      <c r="DE26" s="217"/>
      <c r="DF26" s="217"/>
      <c r="DG26" s="217"/>
      <c r="DH26" s="217"/>
      <c r="DI26" s="217"/>
      <c r="DJ26" s="217"/>
      <c r="DK26" s="279"/>
      <c r="DL26" s="288" t="s">
        <v>139</v>
      </c>
      <c r="DM26" s="217"/>
      <c r="DN26" s="217"/>
      <c r="DO26" s="217"/>
      <c r="DP26" s="217"/>
      <c r="DQ26" s="217"/>
      <c r="DR26" s="217"/>
      <c r="DS26" s="217"/>
      <c r="DT26" s="217"/>
      <c r="DU26" s="217"/>
      <c r="DV26" s="279"/>
      <c r="DW26" s="283" t="s">
        <v>139</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6802</v>
      </c>
      <c r="S27" s="217"/>
      <c r="T27" s="217"/>
      <c r="U27" s="217"/>
      <c r="V27" s="217"/>
      <c r="W27" s="217"/>
      <c r="X27" s="217"/>
      <c r="Y27" s="279"/>
      <c r="Z27" s="282">
        <v>0</v>
      </c>
      <c r="AA27" s="282"/>
      <c r="AB27" s="282"/>
      <c r="AC27" s="282"/>
      <c r="AD27" s="287" t="s">
        <v>139</v>
      </c>
      <c r="AE27" s="287"/>
      <c r="AF27" s="287"/>
      <c r="AG27" s="287"/>
      <c r="AH27" s="287"/>
      <c r="AI27" s="287"/>
      <c r="AJ27" s="287"/>
      <c r="AK27" s="287"/>
      <c r="AL27" s="283" t="s">
        <v>139</v>
      </c>
      <c r="AM27" s="238"/>
      <c r="AN27" s="238"/>
      <c r="AO27" s="296"/>
      <c r="AP27" s="261" t="s">
        <v>390</v>
      </c>
      <c r="AQ27" s="1"/>
      <c r="AR27" s="1"/>
      <c r="AS27" s="1"/>
      <c r="AT27" s="1"/>
      <c r="AU27" s="1"/>
      <c r="AV27" s="1"/>
      <c r="AW27" s="1"/>
      <c r="AX27" s="1"/>
      <c r="AY27" s="1"/>
      <c r="AZ27" s="1"/>
      <c r="BA27" s="1"/>
      <c r="BB27" s="1"/>
      <c r="BC27" s="1"/>
      <c r="BD27" s="1"/>
      <c r="BE27" s="1"/>
      <c r="BF27" s="269"/>
      <c r="BG27" s="274">
        <v>5439463</v>
      </c>
      <c r="BH27" s="217"/>
      <c r="BI27" s="217"/>
      <c r="BJ27" s="217"/>
      <c r="BK27" s="217"/>
      <c r="BL27" s="217"/>
      <c r="BM27" s="217"/>
      <c r="BN27" s="279"/>
      <c r="BO27" s="282">
        <v>100</v>
      </c>
      <c r="BP27" s="282"/>
      <c r="BQ27" s="282"/>
      <c r="BR27" s="282"/>
      <c r="BS27" s="287" t="s">
        <v>139</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2075141</v>
      </c>
      <c r="CS27" s="313"/>
      <c r="CT27" s="313"/>
      <c r="CU27" s="313"/>
      <c r="CV27" s="313"/>
      <c r="CW27" s="313"/>
      <c r="CX27" s="313"/>
      <c r="CY27" s="332"/>
      <c r="CZ27" s="283">
        <v>14.5</v>
      </c>
      <c r="DA27" s="335"/>
      <c r="DB27" s="335"/>
      <c r="DC27" s="338"/>
      <c r="DD27" s="288">
        <v>770767</v>
      </c>
      <c r="DE27" s="313"/>
      <c r="DF27" s="313"/>
      <c r="DG27" s="313"/>
      <c r="DH27" s="313"/>
      <c r="DI27" s="313"/>
      <c r="DJ27" s="313"/>
      <c r="DK27" s="332"/>
      <c r="DL27" s="288">
        <v>305691</v>
      </c>
      <c r="DM27" s="313"/>
      <c r="DN27" s="313"/>
      <c r="DO27" s="313"/>
      <c r="DP27" s="313"/>
      <c r="DQ27" s="313"/>
      <c r="DR27" s="313"/>
      <c r="DS27" s="313"/>
      <c r="DT27" s="313"/>
      <c r="DU27" s="313"/>
      <c r="DV27" s="332"/>
      <c r="DW27" s="283">
        <v>4.0999999999999996</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107962</v>
      </c>
      <c r="S28" s="217"/>
      <c r="T28" s="217"/>
      <c r="U28" s="217"/>
      <c r="V28" s="217"/>
      <c r="W28" s="217"/>
      <c r="X28" s="217"/>
      <c r="Y28" s="279"/>
      <c r="Z28" s="282">
        <v>0.7</v>
      </c>
      <c r="AA28" s="282"/>
      <c r="AB28" s="282"/>
      <c r="AC28" s="282"/>
      <c r="AD28" s="287">
        <v>15648</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972747</v>
      </c>
      <c r="CS28" s="217"/>
      <c r="CT28" s="217"/>
      <c r="CU28" s="217"/>
      <c r="CV28" s="217"/>
      <c r="CW28" s="217"/>
      <c r="CX28" s="217"/>
      <c r="CY28" s="279"/>
      <c r="CZ28" s="283">
        <v>6.8</v>
      </c>
      <c r="DA28" s="335"/>
      <c r="DB28" s="335"/>
      <c r="DC28" s="338"/>
      <c r="DD28" s="288">
        <v>972747</v>
      </c>
      <c r="DE28" s="217"/>
      <c r="DF28" s="217"/>
      <c r="DG28" s="217"/>
      <c r="DH28" s="217"/>
      <c r="DI28" s="217"/>
      <c r="DJ28" s="217"/>
      <c r="DK28" s="279"/>
      <c r="DL28" s="288">
        <v>972747</v>
      </c>
      <c r="DM28" s="217"/>
      <c r="DN28" s="217"/>
      <c r="DO28" s="217"/>
      <c r="DP28" s="217"/>
      <c r="DQ28" s="217"/>
      <c r="DR28" s="217"/>
      <c r="DS28" s="217"/>
      <c r="DT28" s="217"/>
      <c r="DU28" s="217"/>
      <c r="DV28" s="279"/>
      <c r="DW28" s="283">
        <v>13.1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13028</v>
      </c>
      <c r="S29" s="217"/>
      <c r="T29" s="217"/>
      <c r="U29" s="217"/>
      <c r="V29" s="217"/>
      <c r="W29" s="217"/>
      <c r="X29" s="217"/>
      <c r="Y29" s="279"/>
      <c r="Z29" s="282">
        <v>0.1</v>
      </c>
      <c r="AA29" s="282"/>
      <c r="AB29" s="282"/>
      <c r="AC29" s="282"/>
      <c r="AD29" s="287" t="s">
        <v>139</v>
      </c>
      <c r="AE29" s="287"/>
      <c r="AF29" s="287"/>
      <c r="AG29" s="287"/>
      <c r="AH29" s="287"/>
      <c r="AI29" s="287"/>
      <c r="AJ29" s="287"/>
      <c r="AK29" s="287"/>
      <c r="AL29" s="283" t="s">
        <v>139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22</v>
      </c>
      <c r="CG29" s="1"/>
      <c r="CH29" s="1"/>
      <c r="CI29" s="1"/>
      <c r="CJ29" s="1"/>
      <c r="CK29" s="1"/>
      <c r="CL29" s="1"/>
      <c r="CM29" s="1"/>
      <c r="CN29" s="1"/>
      <c r="CO29" s="1"/>
      <c r="CP29" s="1"/>
      <c r="CQ29" s="269"/>
      <c r="CR29" s="274">
        <v>972747</v>
      </c>
      <c r="CS29" s="313"/>
      <c r="CT29" s="313"/>
      <c r="CU29" s="313"/>
      <c r="CV29" s="313"/>
      <c r="CW29" s="313"/>
      <c r="CX29" s="313"/>
      <c r="CY29" s="332"/>
      <c r="CZ29" s="283">
        <v>6.8</v>
      </c>
      <c r="DA29" s="335"/>
      <c r="DB29" s="335"/>
      <c r="DC29" s="338"/>
      <c r="DD29" s="288">
        <v>972747</v>
      </c>
      <c r="DE29" s="313"/>
      <c r="DF29" s="313"/>
      <c r="DG29" s="313"/>
      <c r="DH29" s="313"/>
      <c r="DI29" s="313"/>
      <c r="DJ29" s="313"/>
      <c r="DK29" s="332"/>
      <c r="DL29" s="288">
        <v>972747</v>
      </c>
      <c r="DM29" s="313"/>
      <c r="DN29" s="313"/>
      <c r="DO29" s="313"/>
      <c r="DP29" s="313"/>
      <c r="DQ29" s="313"/>
      <c r="DR29" s="313"/>
      <c r="DS29" s="313"/>
      <c r="DT29" s="313"/>
      <c r="DU29" s="313"/>
      <c r="DV29" s="332"/>
      <c r="DW29" s="283">
        <v>13.1</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1628664</v>
      </c>
      <c r="S30" s="217"/>
      <c r="T30" s="217"/>
      <c r="U30" s="217"/>
      <c r="V30" s="217"/>
      <c r="W30" s="217"/>
      <c r="X30" s="217"/>
      <c r="Y30" s="279"/>
      <c r="Z30" s="282">
        <v>10.7</v>
      </c>
      <c r="AA30" s="282"/>
      <c r="AB30" s="282"/>
      <c r="AC30" s="282"/>
      <c r="AD30" s="287" t="s">
        <v>139</v>
      </c>
      <c r="AE30" s="287"/>
      <c r="AF30" s="287"/>
      <c r="AG30" s="287"/>
      <c r="AH30" s="287"/>
      <c r="AI30" s="287"/>
      <c r="AJ30" s="287"/>
      <c r="AK30" s="287"/>
      <c r="AL30" s="283" t="s">
        <v>139</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931934</v>
      </c>
      <c r="CS30" s="217"/>
      <c r="CT30" s="217"/>
      <c r="CU30" s="217"/>
      <c r="CV30" s="217"/>
      <c r="CW30" s="217"/>
      <c r="CX30" s="217"/>
      <c r="CY30" s="279"/>
      <c r="CZ30" s="283">
        <v>6.5</v>
      </c>
      <c r="DA30" s="335"/>
      <c r="DB30" s="335"/>
      <c r="DC30" s="338"/>
      <c r="DD30" s="288">
        <v>931934</v>
      </c>
      <c r="DE30" s="217"/>
      <c r="DF30" s="217"/>
      <c r="DG30" s="217"/>
      <c r="DH30" s="217"/>
      <c r="DI30" s="217"/>
      <c r="DJ30" s="217"/>
      <c r="DK30" s="279"/>
      <c r="DL30" s="288">
        <v>931934</v>
      </c>
      <c r="DM30" s="217"/>
      <c r="DN30" s="217"/>
      <c r="DO30" s="217"/>
      <c r="DP30" s="217"/>
      <c r="DQ30" s="217"/>
      <c r="DR30" s="217"/>
      <c r="DS30" s="217"/>
      <c r="DT30" s="217"/>
      <c r="DU30" s="217"/>
      <c r="DV30" s="279"/>
      <c r="DW30" s="283">
        <v>12.5</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139</v>
      </c>
      <c r="S31" s="217"/>
      <c r="T31" s="217"/>
      <c r="U31" s="217"/>
      <c r="V31" s="217"/>
      <c r="W31" s="217"/>
      <c r="X31" s="217"/>
      <c r="Y31" s="279"/>
      <c r="Z31" s="282" t="s">
        <v>139</v>
      </c>
      <c r="AA31" s="282"/>
      <c r="AB31" s="282"/>
      <c r="AC31" s="282"/>
      <c r="AD31" s="287" t="s">
        <v>139</v>
      </c>
      <c r="AE31" s="287"/>
      <c r="AF31" s="287"/>
      <c r="AG31" s="287"/>
      <c r="AH31" s="287"/>
      <c r="AI31" s="287"/>
      <c r="AJ31" s="287"/>
      <c r="AK31" s="287"/>
      <c r="AL31" s="283" t="s">
        <v>139</v>
      </c>
      <c r="AM31" s="238"/>
      <c r="AN31" s="238"/>
      <c r="AO31" s="296"/>
      <c r="AP31" s="163" t="s">
        <v>9</v>
      </c>
      <c r="AQ31" s="178"/>
      <c r="AR31" s="178"/>
      <c r="AS31" s="178"/>
      <c r="AT31" s="306" t="s">
        <v>394</v>
      </c>
      <c r="AU31" s="265"/>
      <c r="AV31" s="265"/>
      <c r="AW31" s="265"/>
      <c r="AX31" s="260" t="s">
        <v>271</v>
      </c>
      <c r="AY31" s="265"/>
      <c r="AZ31" s="265"/>
      <c r="BA31" s="265"/>
      <c r="BB31" s="265"/>
      <c r="BC31" s="265"/>
      <c r="BD31" s="265"/>
      <c r="BE31" s="265"/>
      <c r="BF31" s="268"/>
      <c r="BG31" s="318">
        <v>99.1</v>
      </c>
      <c r="BH31" s="322"/>
      <c r="BI31" s="322"/>
      <c r="BJ31" s="322"/>
      <c r="BK31" s="322"/>
      <c r="BL31" s="322"/>
      <c r="BM31" s="293">
        <v>98.1</v>
      </c>
      <c r="BN31" s="322"/>
      <c r="BO31" s="322"/>
      <c r="BP31" s="322"/>
      <c r="BQ31" s="324"/>
      <c r="BR31" s="318">
        <v>99.3</v>
      </c>
      <c r="BS31" s="322"/>
      <c r="BT31" s="322"/>
      <c r="BU31" s="322"/>
      <c r="BV31" s="322"/>
      <c r="BW31" s="322"/>
      <c r="BX31" s="293">
        <v>98.1</v>
      </c>
      <c r="BY31" s="322"/>
      <c r="BZ31" s="322"/>
      <c r="CA31" s="322"/>
      <c r="CB31" s="324"/>
      <c r="CD31" s="134"/>
      <c r="CE31" s="42"/>
      <c r="CF31" s="261" t="s">
        <v>314</v>
      </c>
      <c r="CG31" s="1"/>
      <c r="CH31" s="1"/>
      <c r="CI31" s="1"/>
      <c r="CJ31" s="1"/>
      <c r="CK31" s="1"/>
      <c r="CL31" s="1"/>
      <c r="CM31" s="1"/>
      <c r="CN31" s="1"/>
      <c r="CO31" s="1"/>
      <c r="CP31" s="1"/>
      <c r="CQ31" s="269"/>
      <c r="CR31" s="274">
        <v>40813</v>
      </c>
      <c r="CS31" s="313"/>
      <c r="CT31" s="313"/>
      <c r="CU31" s="313"/>
      <c r="CV31" s="313"/>
      <c r="CW31" s="313"/>
      <c r="CX31" s="313"/>
      <c r="CY31" s="332"/>
      <c r="CZ31" s="283">
        <v>0.3</v>
      </c>
      <c r="DA31" s="335"/>
      <c r="DB31" s="335"/>
      <c r="DC31" s="338"/>
      <c r="DD31" s="288">
        <v>40813</v>
      </c>
      <c r="DE31" s="313"/>
      <c r="DF31" s="313"/>
      <c r="DG31" s="313"/>
      <c r="DH31" s="313"/>
      <c r="DI31" s="313"/>
      <c r="DJ31" s="313"/>
      <c r="DK31" s="332"/>
      <c r="DL31" s="288">
        <v>40813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1109400</v>
      </c>
      <c r="S32" s="217"/>
      <c r="T32" s="217"/>
      <c r="U32" s="217"/>
      <c r="V32" s="217"/>
      <c r="W32" s="217"/>
      <c r="X32" s="217"/>
      <c r="Y32" s="279"/>
      <c r="Z32" s="282">
        <v>7.3</v>
      </c>
      <c r="AA32" s="282"/>
      <c r="AB32" s="282"/>
      <c r="AC32" s="282"/>
      <c r="AD32" s="287" t="s">
        <v>139</v>
      </c>
      <c r="AE32" s="287"/>
      <c r="AF32" s="287"/>
      <c r="AG32" s="287"/>
      <c r="AH32" s="287"/>
      <c r="AI32" s="287"/>
      <c r="AJ32" s="287"/>
      <c r="AK32" s="287"/>
      <c r="AL32" s="283" t="s">
        <v>139</v>
      </c>
      <c r="AM32" s="238"/>
      <c r="AN32" s="238"/>
      <c r="AO32" s="296"/>
      <c r="AP32" s="299"/>
      <c r="AQ32" s="29"/>
      <c r="AR32" s="29"/>
      <c r="AS32" s="29"/>
      <c r="AT32" s="307"/>
      <c r="AU32" s="1" t="s">
        <v>247</v>
      </c>
      <c r="AX32" s="261" t="s">
        <v>373</v>
      </c>
      <c r="AY32" s="1"/>
      <c r="AZ32" s="1"/>
      <c r="BA32" s="1"/>
      <c r="BB32" s="1"/>
      <c r="BC32" s="1"/>
      <c r="BD32" s="1"/>
      <c r="BE32" s="1"/>
      <c r="BF32" s="269"/>
      <c r="BG32" s="319">
        <v>98.4</v>
      </c>
      <c r="BH32" s="313"/>
      <c r="BI32" s="313"/>
      <c r="BJ32" s="313"/>
      <c r="BK32" s="313"/>
      <c r="BL32" s="313"/>
      <c r="BM32" s="238">
        <v>96.9</v>
      </c>
      <c r="BN32" s="313"/>
      <c r="BO32" s="313"/>
      <c r="BP32" s="313"/>
      <c r="BQ32" s="316"/>
      <c r="BR32" s="319">
        <v>98.9</v>
      </c>
      <c r="BS32" s="313"/>
      <c r="BT32" s="313"/>
      <c r="BU32" s="313"/>
      <c r="BV32" s="313"/>
      <c r="BW32" s="313"/>
      <c r="BX32" s="238">
        <v>97.3</v>
      </c>
      <c r="BY32" s="313"/>
      <c r="BZ32" s="313"/>
      <c r="CA32" s="313"/>
      <c r="CB32" s="316"/>
      <c r="CD32" s="135"/>
      <c r="CE32" s="142"/>
      <c r="CF32" s="261" t="s">
        <v>397</v>
      </c>
      <c r="CG32" s="1"/>
      <c r="CH32" s="1"/>
      <c r="CI32" s="1"/>
      <c r="CJ32" s="1"/>
      <c r="CK32" s="1"/>
      <c r="CL32" s="1"/>
      <c r="CM32" s="1"/>
      <c r="CN32" s="1"/>
      <c r="CO32" s="1"/>
      <c r="CP32" s="1"/>
      <c r="CQ32" s="269"/>
      <c r="CR32" s="274" t="s">
        <v>139</v>
      </c>
      <c r="CS32" s="217"/>
      <c r="CT32" s="217"/>
      <c r="CU32" s="217"/>
      <c r="CV32" s="217"/>
      <c r="CW32" s="217"/>
      <c r="CX32" s="217"/>
      <c r="CY32" s="279"/>
      <c r="CZ32" s="283" t="s">
        <v>139</v>
      </c>
      <c r="DA32" s="335"/>
      <c r="DB32" s="335"/>
      <c r="DC32" s="338"/>
      <c r="DD32" s="288" t="s">
        <v>139</v>
      </c>
      <c r="DE32" s="217"/>
      <c r="DF32" s="217"/>
      <c r="DG32" s="217"/>
      <c r="DH32" s="217"/>
      <c r="DI32" s="217"/>
      <c r="DJ32" s="217"/>
      <c r="DK32" s="279"/>
      <c r="DL32" s="288" t="s">
        <v>139</v>
      </c>
      <c r="DM32" s="217"/>
      <c r="DN32" s="217"/>
      <c r="DO32" s="217"/>
      <c r="DP32" s="217"/>
      <c r="DQ32" s="217"/>
      <c r="DR32" s="217"/>
      <c r="DS32" s="217"/>
      <c r="DT32" s="217"/>
      <c r="DU32" s="217"/>
      <c r="DV32" s="279"/>
      <c r="DW32" s="283" t="s">
        <v>139</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26409</v>
      </c>
      <c r="S33" s="217"/>
      <c r="T33" s="217"/>
      <c r="U33" s="217"/>
      <c r="V33" s="217"/>
      <c r="W33" s="217"/>
      <c r="X33" s="217"/>
      <c r="Y33" s="279"/>
      <c r="Z33" s="282">
        <v>0.2</v>
      </c>
      <c r="AA33" s="282"/>
      <c r="AB33" s="282"/>
      <c r="AC33" s="282"/>
      <c r="AD33" s="287">
        <v>5726</v>
      </c>
      <c r="AE33" s="287"/>
      <c r="AF33" s="287"/>
      <c r="AG33" s="287"/>
      <c r="AH33" s="287"/>
      <c r="AI33" s="287"/>
      <c r="AJ33" s="287"/>
      <c r="AK33" s="287"/>
      <c r="AL33" s="283">
        <v>0.1</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99.5</v>
      </c>
      <c r="BH33" s="312"/>
      <c r="BI33" s="312"/>
      <c r="BJ33" s="312"/>
      <c r="BK33" s="312"/>
      <c r="BL33" s="312"/>
      <c r="BM33" s="294">
        <v>98.8</v>
      </c>
      <c r="BN33" s="312"/>
      <c r="BO33" s="312"/>
      <c r="BP33" s="312"/>
      <c r="BQ33" s="317"/>
      <c r="BR33" s="320">
        <v>99.5</v>
      </c>
      <c r="BS33" s="312"/>
      <c r="BT33" s="312"/>
      <c r="BU33" s="312"/>
      <c r="BV33" s="312"/>
      <c r="BW33" s="312"/>
      <c r="BX33" s="294">
        <v>98.6</v>
      </c>
      <c r="BY33" s="312"/>
      <c r="BZ33" s="312"/>
      <c r="CA33" s="312"/>
      <c r="CB33" s="317"/>
      <c r="CD33" s="261" t="s">
        <v>398</v>
      </c>
      <c r="CE33" s="1"/>
      <c r="CF33" s="1"/>
      <c r="CG33" s="1"/>
      <c r="CH33" s="1"/>
      <c r="CI33" s="1"/>
      <c r="CJ33" s="1"/>
      <c r="CK33" s="1"/>
      <c r="CL33" s="1"/>
      <c r="CM33" s="1"/>
      <c r="CN33" s="1"/>
      <c r="CO33" s="1"/>
      <c r="CP33" s="1"/>
      <c r="CQ33" s="269"/>
      <c r="CR33" s="274">
        <v>7543789</v>
      </c>
      <c r="CS33" s="313"/>
      <c r="CT33" s="313"/>
      <c r="CU33" s="313"/>
      <c r="CV33" s="313"/>
      <c r="CW33" s="313"/>
      <c r="CX33" s="313"/>
      <c r="CY33" s="332"/>
      <c r="CZ33" s="283">
        <v>52.8</v>
      </c>
      <c r="DA33" s="335"/>
      <c r="DB33" s="335"/>
      <c r="DC33" s="338"/>
      <c r="DD33" s="288">
        <v>5720091</v>
      </c>
      <c r="DE33" s="313"/>
      <c r="DF33" s="313"/>
      <c r="DG33" s="313"/>
      <c r="DH33" s="313"/>
      <c r="DI33" s="313"/>
      <c r="DJ33" s="313"/>
      <c r="DK33" s="332"/>
      <c r="DL33" s="288">
        <v>3547494</v>
      </c>
      <c r="DM33" s="313"/>
      <c r="DN33" s="313"/>
      <c r="DO33" s="313"/>
      <c r="DP33" s="313"/>
      <c r="DQ33" s="313"/>
      <c r="DR33" s="313"/>
      <c r="DS33" s="313"/>
      <c r="DT33" s="313"/>
      <c r="DU33" s="313"/>
      <c r="DV33" s="332"/>
      <c r="DW33" s="283">
        <v>47.8</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1307050</v>
      </c>
      <c r="S34" s="217"/>
      <c r="T34" s="217"/>
      <c r="U34" s="217"/>
      <c r="V34" s="217"/>
      <c r="W34" s="217"/>
      <c r="X34" s="217"/>
      <c r="Y34" s="279"/>
      <c r="Z34" s="282">
        <v>8.6</v>
      </c>
      <c r="AA34" s="282"/>
      <c r="AB34" s="282"/>
      <c r="AC34" s="282"/>
      <c r="AD34" s="287" t="s">
        <v>139</v>
      </c>
      <c r="AE34" s="287"/>
      <c r="AF34" s="287"/>
      <c r="AG34" s="287"/>
      <c r="AH34" s="287"/>
      <c r="AI34" s="287"/>
      <c r="AJ34" s="287"/>
      <c r="AK34" s="287"/>
      <c r="AL34" s="283" t="s">
        <v>139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2097501</v>
      </c>
      <c r="CS34" s="217"/>
      <c r="CT34" s="217"/>
      <c r="CU34" s="217"/>
      <c r="CV34" s="217"/>
      <c r="CW34" s="217"/>
      <c r="CX34" s="217"/>
      <c r="CY34" s="279"/>
      <c r="CZ34" s="283">
        <v>14.7</v>
      </c>
      <c r="DA34" s="335"/>
      <c r="DB34" s="335"/>
      <c r="DC34" s="338"/>
      <c r="DD34" s="288">
        <v>1478775</v>
      </c>
      <c r="DE34" s="217"/>
      <c r="DF34" s="217"/>
      <c r="DG34" s="217"/>
      <c r="DH34" s="217"/>
      <c r="DI34" s="217"/>
      <c r="DJ34" s="217"/>
      <c r="DK34" s="279"/>
      <c r="DL34" s="288">
        <v>974300</v>
      </c>
      <c r="DM34" s="217"/>
      <c r="DN34" s="217"/>
      <c r="DO34" s="217"/>
      <c r="DP34" s="217"/>
      <c r="DQ34" s="217"/>
      <c r="DR34" s="217"/>
      <c r="DS34" s="217"/>
      <c r="DT34" s="217"/>
      <c r="DU34" s="217"/>
      <c r="DV34" s="279"/>
      <c r="DW34" s="283">
        <v>13.1</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1927501</v>
      </c>
      <c r="S35" s="217"/>
      <c r="T35" s="217"/>
      <c r="U35" s="217"/>
      <c r="V35" s="217"/>
      <c r="W35" s="217"/>
      <c r="X35" s="217"/>
      <c r="Y35" s="279"/>
      <c r="Z35" s="282">
        <v>12.6</v>
      </c>
      <c r="AA35" s="282"/>
      <c r="AB35" s="282"/>
      <c r="AC35" s="282"/>
      <c r="AD35" s="287" t="s">
        <v>139</v>
      </c>
      <c r="AE35" s="287"/>
      <c r="AF35" s="287"/>
      <c r="AG35" s="287"/>
      <c r="AH35" s="287"/>
      <c r="AI35" s="287"/>
      <c r="AJ35" s="287"/>
      <c r="AK35" s="287"/>
      <c r="AL35" s="283" t="s">
        <v>139</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112199</v>
      </c>
      <c r="CS35" s="313"/>
      <c r="CT35" s="313"/>
      <c r="CU35" s="313"/>
      <c r="CV35" s="313"/>
      <c r="CW35" s="313"/>
      <c r="CX35" s="313"/>
      <c r="CY35" s="332"/>
      <c r="CZ35" s="283">
        <v>0.8</v>
      </c>
      <c r="DA35" s="335"/>
      <c r="DB35" s="335"/>
      <c r="DC35" s="338"/>
      <c r="DD35" s="288">
        <v>87708</v>
      </c>
      <c r="DE35" s="313"/>
      <c r="DF35" s="313"/>
      <c r="DG35" s="313"/>
      <c r="DH35" s="313"/>
      <c r="DI35" s="313"/>
      <c r="DJ35" s="313"/>
      <c r="DK35" s="332"/>
      <c r="DL35" s="288">
        <v>37741</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636049</v>
      </c>
      <c r="S36" s="217"/>
      <c r="T36" s="217"/>
      <c r="U36" s="217"/>
      <c r="V36" s="217"/>
      <c r="W36" s="217"/>
      <c r="X36" s="217"/>
      <c r="Y36" s="279"/>
      <c r="Z36" s="282">
        <v>4.2</v>
      </c>
      <c r="AA36" s="282"/>
      <c r="AB36" s="282"/>
      <c r="AC36" s="282"/>
      <c r="AD36" s="287" t="s">
        <v>139</v>
      </c>
      <c r="AE36" s="287"/>
      <c r="AF36" s="287"/>
      <c r="AG36" s="287"/>
      <c r="AH36" s="287"/>
      <c r="AI36" s="287"/>
      <c r="AJ36" s="287"/>
      <c r="AK36" s="287"/>
      <c r="AL36" s="283" t="s">
        <v>139</v>
      </c>
      <c r="AM36" s="238"/>
      <c r="AN36" s="238"/>
      <c r="AO36" s="296"/>
      <c r="AP36" s="95"/>
      <c r="AQ36" s="301" t="s">
        <v>390</v>
      </c>
      <c r="AR36" s="304"/>
      <c r="AS36" s="304"/>
      <c r="AT36" s="304"/>
      <c r="AU36" s="304"/>
      <c r="AV36" s="304"/>
      <c r="AW36" s="304"/>
      <c r="AX36" s="304"/>
      <c r="AY36" s="309"/>
      <c r="AZ36" s="273">
        <v>1440878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25317</v>
      </c>
      <c r="BW36" s="276"/>
      <c r="BX36" s="276"/>
      <c r="BY36" s="276"/>
      <c r="BZ36" s="276"/>
      <c r="CA36" s="276"/>
      <c r="CB36" s="315"/>
      <c r="CD36" s="261" t="s">
        <v>30</v>
      </c>
      <c r="CE36" s="1"/>
      <c r="CF36" s="1"/>
      <c r="CG36" s="1"/>
      <c r="CH36" s="1"/>
      <c r="CI36" s="1"/>
      <c r="CJ36" s="1"/>
      <c r="CK36" s="1"/>
      <c r="CL36" s="1"/>
      <c r="CM36" s="1"/>
      <c r="CN36" s="1"/>
      <c r="CO36" s="1"/>
      <c r="CP36" s="1"/>
      <c r="CQ36" s="269"/>
      <c r="CR36" s="274">
        <v>3105859</v>
      </c>
      <c r="CS36" s="217"/>
      <c r="CT36" s="217"/>
      <c r="CU36" s="217"/>
      <c r="CV36" s="217"/>
      <c r="CW36" s="217"/>
      <c r="CX36" s="217"/>
      <c r="CY36" s="279"/>
      <c r="CZ36" s="283">
        <v>21.7</v>
      </c>
      <c r="DA36" s="335"/>
      <c r="DB36" s="335"/>
      <c r="DC36" s="338"/>
      <c r="DD36" s="288">
        <v>2866301</v>
      </c>
      <c r="DE36" s="217"/>
      <c r="DF36" s="217"/>
      <c r="DG36" s="217"/>
      <c r="DH36" s="217"/>
      <c r="DI36" s="217"/>
      <c r="DJ36" s="217"/>
      <c r="DK36" s="279"/>
      <c r="DL36" s="288">
        <v>2079081</v>
      </c>
      <c r="DM36" s="217"/>
      <c r="DN36" s="217"/>
      <c r="DO36" s="217"/>
      <c r="DP36" s="217"/>
      <c r="DQ36" s="217"/>
      <c r="DR36" s="217"/>
      <c r="DS36" s="217"/>
      <c r="DT36" s="217"/>
      <c r="DU36" s="217"/>
      <c r="DV36" s="279"/>
      <c r="DW36" s="283">
        <v>28</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205554</v>
      </c>
      <c r="S37" s="217"/>
      <c r="T37" s="217"/>
      <c r="U37" s="217"/>
      <c r="V37" s="217"/>
      <c r="W37" s="217"/>
      <c r="X37" s="217"/>
      <c r="Y37" s="279"/>
      <c r="Z37" s="282">
        <v>1.3</v>
      </c>
      <c r="AA37" s="282"/>
      <c r="AB37" s="282"/>
      <c r="AC37" s="282"/>
      <c r="AD37" s="287">
        <v>7293</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436400</v>
      </c>
      <c r="BA37" s="217"/>
      <c r="BB37" s="217"/>
      <c r="BC37" s="217"/>
      <c r="BD37" s="313"/>
      <c r="BE37" s="313"/>
      <c r="BF37" s="316"/>
      <c r="BG37" s="261" t="s">
        <v>411</v>
      </c>
      <c r="BH37" s="1"/>
      <c r="BI37" s="1"/>
      <c r="BJ37" s="1"/>
      <c r="BK37" s="1"/>
      <c r="BL37" s="1"/>
      <c r="BM37" s="1"/>
      <c r="BN37" s="1"/>
      <c r="BO37" s="1"/>
      <c r="BP37" s="1"/>
      <c r="BQ37" s="1"/>
      <c r="BR37" s="1"/>
      <c r="BS37" s="1"/>
      <c r="BT37" s="1"/>
      <c r="BU37" s="269"/>
      <c r="BV37" s="274">
        <v>25317</v>
      </c>
      <c r="BW37" s="217"/>
      <c r="BX37" s="217"/>
      <c r="BY37" s="217"/>
      <c r="BZ37" s="217"/>
      <c r="CA37" s="217"/>
      <c r="CB37" s="326"/>
      <c r="CD37" s="261" t="s">
        <v>161</v>
      </c>
      <c r="CE37" s="1"/>
      <c r="CF37" s="1"/>
      <c r="CG37" s="1"/>
      <c r="CH37" s="1"/>
      <c r="CI37" s="1"/>
      <c r="CJ37" s="1"/>
      <c r="CK37" s="1"/>
      <c r="CL37" s="1"/>
      <c r="CM37" s="1"/>
      <c r="CN37" s="1"/>
      <c r="CO37" s="1"/>
      <c r="CP37" s="1"/>
      <c r="CQ37" s="269"/>
      <c r="CR37" s="274">
        <v>931977</v>
      </c>
      <c r="CS37" s="313"/>
      <c r="CT37" s="313"/>
      <c r="CU37" s="313"/>
      <c r="CV37" s="313"/>
      <c r="CW37" s="313"/>
      <c r="CX37" s="313"/>
      <c r="CY37" s="332"/>
      <c r="CZ37" s="283">
        <v>6.5</v>
      </c>
      <c r="DA37" s="335"/>
      <c r="DB37" s="335"/>
      <c r="DC37" s="338"/>
      <c r="DD37" s="288">
        <v>931977</v>
      </c>
      <c r="DE37" s="313"/>
      <c r="DF37" s="313"/>
      <c r="DG37" s="313"/>
      <c r="DH37" s="313"/>
      <c r="DI37" s="313"/>
      <c r="DJ37" s="313"/>
      <c r="DK37" s="332"/>
      <c r="DL37" s="288">
        <v>931856</v>
      </c>
      <c r="DM37" s="313"/>
      <c r="DN37" s="313"/>
      <c r="DO37" s="313"/>
      <c r="DP37" s="313"/>
      <c r="DQ37" s="313"/>
      <c r="DR37" s="313"/>
      <c r="DS37" s="313"/>
      <c r="DT37" s="313"/>
      <c r="DU37" s="313"/>
      <c r="DV37" s="332"/>
      <c r="DW37" s="283">
        <v>12.5</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526765</v>
      </c>
      <c r="S38" s="217"/>
      <c r="T38" s="217"/>
      <c r="U38" s="217"/>
      <c r="V38" s="217"/>
      <c r="W38" s="217"/>
      <c r="X38" s="217"/>
      <c r="Y38" s="279"/>
      <c r="Z38" s="282">
        <v>3.5</v>
      </c>
      <c r="AA38" s="282"/>
      <c r="AB38" s="282"/>
      <c r="AC38" s="282"/>
      <c r="AD38" s="287" t="s">
        <v>139</v>
      </c>
      <c r="AE38" s="287"/>
      <c r="AF38" s="287"/>
      <c r="AG38" s="287"/>
      <c r="AH38" s="287"/>
      <c r="AI38" s="287"/>
      <c r="AJ38" s="287"/>
      <c r="AK38" s="287"/>
      <c r="AL38" s="283" t="s">
        <v>139</v>
      </c>
      <c r="AM38" s="238"/>
      <c r="AN38" s="238"/>
      <c r="AO38" s="296"/>
      <c r="AQ38" s="302" t="s">
        <v>413</v>
      </c>
      <c r="AR38" s="111"/>
      <c r="AS38" s="111"/>
      <c r="AT38" s="111"/>
      <c r="AU38" s="111"/>
      <c r="AV38" s="111"/>
      <c r="AW38" s="111"/>
      <c r="AX38" s="111"/>
      <c r="AY38" s="310"/>
      <c r="AZ38" s="274">
        <v>402085</v>
      </c>
      <c r="BA38" s="217"/>
      <c r="BB38" s="217"/>
      <c r="BC38" s="217"/>
      <c r="BD38" s="313"/>
      <c r="BE38" s="313"/>
      <c r="BF38" s="316"/>
      <c r="BG38" s="261" t="s">
        <v>417</v>
      </c>
      <c r="BH38" s="1"/>
      <c r="BI38" s="1"/>
      <c r="BJ38" s="1"/>
      <c r="BK38" s="1"/>
      <c r="BL38" s="1"/>
      <c r="BM38" s="1"/>
      <c r="BN38" s="1"/>
      <c r="BO38" s="1"/>
      <c r="BP38" s="1"/>
      <c r="BQ38" s="1"/>
      <c r="BR38" s="1"/>
      <c r="BS38" s="1"/>
      <c r="BT38" s="1"/>
      <c r="BU38" s="269"/>
      <c r="BV38" s="274">
        <v>3194</v>
      </c>
      <c r="BW38" s="217"/>
      <c r="BX38" s="217"/>
      <c r="BY38" s="217"/>
      <c r="BZ38" s="217"/>
      <c r="CA38" s="217"/>
      <c r="CB38" s="326"/>
      <c r="CD38" s="261" t="s">
        <v>418</v>
      </c>
      <c r="CE38" s="1"/>
      <c r="CF38" s="1"/>
      <c r="CG38" s="1"/>
      <c r="CH38" s="1"/>
      <c r="CI38" s="1"/>
      <c r="CJ38" s="1"/>
      <c r="CK38" s="1"/>
      <c r="CL38" s="1"/>
      <c r="CM38" s="1"/>
      <c r="CN38" s="1"/>
      <c r="CO38" s="1"/>
      <c r="CP38" s="1"/>
      <c r="CQ38" s="269"/>
      <c r="CR38" s="274">
        <v>597026</v>
      </c>
      <c r="CS38" s="217"/>
      <c r="CT38" s="217"/>
      <c r="CU38" s="217"/>
      <c r="CV38" s="217"/>
      <c r="CW38" s="217"/>
      <c r="CX38" s="217"/>
      <c r="CY38" s="279"/>
      <c r="CZ38" s="283">
        <v>4.2</v>
      </c>
      <c r="DA38" s="335"/>
      <c r="DB38" s="335"/>
      <c r="DC38" s="338"/>
      <c r="DD38" s="288">
        <v>456372</v>
      </c>
      <c r="DE38" s="217"/>
      <c r="DF38" s="217"/>
      <c r="DG38" s="217"/>
      <c r="DH38" s="217"/>
      <c r="DI38" s="217"/>
      <c r="DJ38" s="217"/>
      <c r="DK38" s="279"/>
      <c r="DL38" s="288">
        <v>456372</v>
      </c>
      <c r="DM38" s="217"/>
      <c r="DN38" s="217"/>
      <c r="DO38" s="217"/>
      <c r="DP38" s="217"/>
      <c r="DQ38" s="217"/>
      <c r="DR38" s="217"/>
      <c r="DS38" s="217"/>
      <c r="DT38" s="217"/>
      <c r="DU38" s="217"/>
      <c r="DV38" s="279"/>
      <c r="DW38" s="283">
        <v>6.1</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139</v>
      </c>
      <c r="S39" s="217"/>
      <c r="T39" s="217"/>
      <c r="U39" s="217"/>
      <c r="V39" s="217"/>
      <c r="W39" s="217"/>
      <c r="X39" s="217"/>
      <c r="Y39" s="279"/>
      <c r="Z39" s="282" t="s">
        <v>139</v>
      </c>
      <c r="AA39" s="282"/>
      <c r="AB39" s="282"/>
      <c r="AC39" s="282"/>
      <c r="AD39" s="287" t="s">
        <v>139</v>
      </c>
      <c r="AE39" s="287"/>
      <c r="AF39" s="287"/>
      <c r="AG39" s="287"/>
      <c r="AH39" s="287"/>
      <c r="AI39" s="287"/>
      <c r="AJ39" s="287"/>
      <c r="AK39" s="287"/>
      <c r="AL39" s="283" t="s">
        <v>139</v>
      </c>
      <c r="AM39" s="238"/>
      <c r="AN39" s="238"/>
      <c r="AO39" s="296"/>
      <c r="AQ39" s="302" t="s">
        <v>307</v>
      </c>
      <c r="AR39" s="111"/>
      <c r="AS39" s="111"/>
      <c r="AT39" s="111"/>
      <c r="AU39" s="111"/>
      <c r="AV39" s="111"/>
      <c r="AW39" s="111"/>
      <c r="AX39" s="111"/>
      <c r="AY39" s="310"/>
      <c r="AZ39" s="274">
        <v>5367</v>
      </c>
      <c r="BA39" s="217"/>
      <c r="BB39" s="217"/>
      <c r="BC39" s="217"/>
      <c r="BD39" s="313"/>
      <c r="BE39" s="313"/>
      <c r="BF39" s="316"/>
      <c r="BG39" s="261" t="s">
        <v>338</v>
      </c>
      <c r="BH39" s="1"/>
      <c r="BI39" s="1"/>
      <c r="BJ39" s="1"/>
      <c r="BK39" s="1"/>
      <c r="BL39" s="1"/>
      <c r="BM39" s="1"/>
      <c r="BN39" s="1"/>
      <c r="BO39" s="1"/>
      <c r="BP39" s="1"/>
      <c r="BQ39" s="1"/>
      <c r="BR39" s="1"/>
      <c r="BS39" s="1"/>
      <c r="BT39" s="1"/>
      <c r="BU39" s="269"/>
      <c r="BV39" s="274">
        <v>4757</v>
      </c>
      <c r="BW39" s="217"/>
      <c r="BX39" s="217"/>
      <c r="BY39" s="217"/>
      <c r="BZ39" s="217"/>
      <c r="CA39" s="217"/>
      <c r="CB39" s="326"/>
      <c r="CD39" s="261" t="s">
        <v>423</v>
      </c>
      <c r="CE39" s="1"/>
      <c r="CF39" s="1"/>
      <c r="CG39" s="1"/>
      <c r="CH39" s="1"/>
      <c r="CI39" s="1"/>
      <c r="CJ39" s="1"/>
      <c r="CK39" s="1"/>
      <c r="CL39" s="1"/>
      <c r="CM39" s="1"/>
      <c r="CN39" s="1"/>
      <c r="CO39" s="1"/>
      <c r="CP39" s="1"/>
      <c r="CQ39" s="269"/>
      <c r="CR39" s="274">
        <v>1630904</v>
      </c>
      <c r="CS39" s="313"/>
      <c r="CT39" s="313"/>
      <c r="CU39" s="313"/>
      <c r="CV39" s="313"/>
      <c r="CW39" s="313"/>
      <c r="CX39" s="313"/>
      <c r="CY39" s="332"/>
      <c r="CZ39" s="283">
        <v>11.4</v>
      </c>
      <c r="DA39" s="335"/>
      <c r="DB39" s="335"/>
      <c r="DC39" s="338"/>
      <c r="DD39" s="288">
        <v>830935</v>
      </c>
      <c r="DE39" s="313"/>
      <c r="DF39" s="313"/>
      <c r="DG39" s="313"/>
      <c r="DH39" s="313"/>
      <c r="DI39" s="313"/>
      <c r="DJ39" s="313"/>
      <c r="DK39" s="332"/>
      <c r="DL39" s="288" t="s">
        <v>139</v>
      </c>
      <c r="DM39" s="313"/>
      <c r="DN39" s="313"/>
      <c r="DO39" s="313"/>
      <c r="DP39" s="313"/>
      <c r="DQ39" s="313"/>
      <c r="DR39" s="313"/>
      <c r="DS39" s="313"/>
      <c r="DT39" s="313"/>
      <c r="DU39" s="313"/>
      <c r="DV39" s="332"/>
      <c r="DW39" s="283" t="s">
        <v>139</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27265</v>
      </c>
      <c r="S40" s="217"/>
      <c r="T40" s="217"/>
      <c r="U40" s="217"/>
      <c r="V40" s="217"/>
      <c r="W40" s="217"/>
      <c r="X40" s="217"/>
      <c r="Y40" s="279"/>
      <c r="Z40" s="282">
        <v>0.2</v>
      </c>
      <c r="AA40" s="282"/>
      <c r="AB40" s="282"/>
      <c r="AC40" s="282"/>
      <c r="AD40" s="287" t="s">
        <v>139</v>
      </c>
      <c r="AE40" s="287"/>
      <c r="AF40" s="287"/>
      <c r="AG40" s="287"/>
      <c r="AH40" s="287"/>
      <c r="AI40" s="287"/>
      <c r="AJ40" s="287"/>
      <c r="AK40" s="287"/>
      <c r="AL40" s="283" t="s">
        <v>139</v>
      </c>
      <c r="AM40" s="238"/>
      <c r="AN40" s="238"/>
      <c r="AO40" s="296"/>
      <c r="AQ40" s="302" t="s">
        <v>426</v>
      </c>
      <c r="AR40" s="111"/>
      <c r="AS40" s="111"/>
      <c r="AT40" s="111"/>
      <c r="AU40" s="111"/>
      <c r="AV40" s="111"/>
      <c r="AW40" s="111"/>
      <c r="AX40" s="111"/>
      <c r="AY40" s="310"/>
      <c r="AZ40" s="274" t="s">
        <v>139</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119</v>
      </c>
      <c r="BW40" s="217"/>
      <c r="BX40" s="217"/>
      <c r="BY40" s="217"/>
      <c r="BZ40" s="217"/>
      <c r="CA40" s="217"/>
      <c r="CB40" s="326"/>
      <c r="CD40" s="261" t="s">
        <v>369</v>
      </c>
      <c r="CE40" s="1"/>
      <c r="CF40" s="1"/>
      <c r="CG40" s="1"/>
      <c r="CH40" s="1"/>
      <c r="CI40" s="1"/>
      <c r="CJ40" s="1"/>
      <c r="CK40" s="1"/>
      <c r="CL40" s="1"/>
      <c r="CM40" s="1"/>
      <c r="CN40" s="1"/>
      <c r="CO40" s="1"/>
      <c r="CP40" s="1"/>
      <c r="CQ40" s="269"/>
      <c r="CR40" s="274">
        <v>300</v>
      </c>
      <c r="CS40" s="217"/>
      <c r="CT40" s="217"/>
      <c r="CU40" s="217"/>
      <c r="CV40" s="217"/>
      <c r="CW40" s="217"/>
      <c r="CX40" s="217"/>
      <c r="CY40" s="279"/>
      <c r="CZ40" s="283">
        <v>0</v>
      </c>
      <c r="DA40" s="335"/>
      <c r="DB40" s="335"/>
      <c r="DC40" s="338"/>
      <c r="DD40" s="288" t="s">
        <v>139</v>
      </c>
      <c r="DE40" s="217"/>
      <c r="DF40" s="217"/>
      <c r="DG40" s="217"/>
      <c r="DH40" s="217"/>
      <c r="DI40" s="217"/>
      <c r="DJ40" s="217"/>
      <c r="DK40" s="279"/>
      <c r="DL40" s="288" t="s">
        <v>139</v>
      </c>
      <c r="DM40" s="217"/>
      <c r="DN40" s="217"/>
      <c r="DO40" s="217"/>
      <c r="DP40" s="217"/>
      <c r="DQ40" s="217"/>
      <c r="DR40" s="217"/>
      <c r="DS40" s="217"/>
      <c r="DT40" s="217"/>
      <c r="DU40" s="217"/>
      <c r="DV40" s="279"/>
      <c r="DW40" s="283" t="s">
        <v>139</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15246428</v>
      </c>
      <c r="S41" s="277"/>
      <c r="T41" s="277"/>
      <c r="U41" s="277"/>
      <c r="V41" s="277"/>
      <c r="W41" s="277"/>
      <c r="X41" s="277"/>
      <c r="Y41" s="280"/>
      <c r="Z41" s="284">
        <v>100</v>
      </c>
      <c r="AA41" s="284"/>
      <c r="AB41" s="284"/>
      <c r="AC41" s="284"/>
      <c r="AD41" s="289">
        <v>7398727</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160435</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v>2</v>
      </c>
      <c r="BW41" s="217"/>
      <c r="BX41" s="217"/>
      <c r="BY41" s="217"/>
      <c r="BZ41" s="217"/>
      <c r="CA41" s="217"/>
      <c r="CB41" s="326"/>
      <c r="CD41" s="261" t="s">
        <v>283</v>
      </c>
      <c r="CE41" s="1"/>
      <c r="CF41" s="1"/>
      <c r="CG41" s="1"/>
      <c r="CH41" s="1"/>
      <c r="CI41" s="1"/>
      <c r="CJ41" s="1"/>
      <c r="CK41" s="1"/>
      <c r="CL41" s="1"/>
      <c r="CM41" s="1"/>
      <c r="CN41" s="1"/>
      <c r="CO41" s="1"/>
      <c r="CP41" s="1"/>
      <c r="CQ41" s="269"/>
      <c r="CR41" s="274" t="s">
        <v>139</v>
      </c>
      <c r="CS41" s="313"/>
      <c r="CT41" s="313"/>
      <c r="CU41" s="313"/>
      <c r="CV41" s="313"/>
      <c r="CW41" s="313"/>
      <c r="CX41" s="313"/>
      <c r="CY41" s="332"/>
      <c r="CZ41" s="283" t="s">
        <v>139</v>
      </c>
      <c r="DA41" s="335"/>
      <c r="DB41" s="335"/>
      <c r="DC41" s="338"/>
      <c r="DD41" s="288" t="s">
        <v>139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436591</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380</v>
      </c>
      <c r="BW42" s="277"/>
      <c r="BX42" s="277"/>
      <c r="BY42" s="277"/>
      <c r="BZ42" s="277"/>
      <c r="CA42" s="277"/>
      <c r="CB42" s="327"/>
      <c r="CD42" s="261" t="s">
        <v>275</v>
      </c>
      <c r="CE42" s="1"/>
      <c r="CF42" s="1"/>
      <c r="CG42" s="1"/>
      <c r="CH42" s="1"/>
      <c r="CI42" s="1"/>
      <c r="CJ42" s="1"/>
      <c r="CK42" s="1"/>
      <c r="CL42" s="1"/>
      <c r="CM42" s="1"/>
      <c r="CN42" s="1"/>
      <c r="CO42" s="1"/>
      <c r="CP42" s="1"/>
      <c r="CQ42" s="269"/>
      <c r="CR42" s="274">
        <v>1380150</v>
      </c>
      <c r="CS42" s="313"/>
      <c r="CT42" s="313"/>
      <c r="CU42" s="313"/>
      <c r="CV42" s="313"/>
      <c r="CW42" s="313"/>
      <c r="CX42" s="313"/>
      <c r="CY42" s="332"/>
      <c r="CZ42" s="283">
        <v>9.6999999999999993</v>
      </c>
      <c r="DA42" s="335"/>
      <c r="DB42" s="335"/>
      <c r="DC42" s="338"/>
      <c r="DD42" s="288">
        <v>322563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89</v>
      </c>
      <c r="CE43" s="1"/>
      <c r="CF43" s="1"/>
      <c r="CG43" s="1"/>
      <c r="CH43" s="1"/>
      <c r="CI43" s="1"/>
      <c r="CJ43" s="1"/>
      <c r="CK43" s="1"/>
      <c r="CL43" s="1"/>
      <c r="CM43" s="1"/>
      <c r="CN43" s="1"/>
      <c r="CO43" s="1"/>
      <c r="CP43" s="1"/>
      <c r="CQ43" s="269"/>
      <c r="CR43" s="274">
        <v>90429</v>
      </c>
      <c r="CS43" s="313"/>
      <c r="CT43" s="313"/>
      <c r="CU43" s="313"/>
      <c r="CV43" s="313"/>
      <c r="CW43" s="313"/>
      <c r="CX43" s="313"/>
      <c r="CY43" s="332"/>
      <c r="CZ43" s="283">
        <v>0.6</v>
      </c>
      <c r="DA43" s="335"/>
      <c r="DB43" s="335"/>
      <c r="DC43" s="338"/>
      <c r="DD43" s="288">
        <v>90429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432</v>
      </c>
      <c r="CG44" s="1"/>
      <c r="CH44" s="1"/>
      <c r="CI44" s="1"/>
      <c r="CJ44" s="1"/>
      <c r="CK44" s="1"/>
      <c r="CL44" s="1"/>
      <c r="CM44" s="1"/>
      <c r="CN44" s="1"/>
      <c r="CO44" s="1"/>
      <c r="CP44" s="1"/>
      <c r="CQ44" s="269"/>
      <c r="CR44" s="274">
        <v>1380150</v>
      </c>
      <c r="CS44" s="217"/>
      <c r="CT44" s="217"/>
      <c r="CU44" s="217"/>
      <c r="CV44" s="217"/>
      <c r="CW44" s="217"/>
      <c r="CX44" s="217"/>
      <c r="CY44" s="279"/>
      <c r="CZ44" s="283">
        <v>9.6999999999999993</v>
      </c>
      <c r="DA44" s="238"/>
      <c r="DB44" s="238"/>
      <c r="DC44" s="285"/>
      <c r="DD44" s="288">
        <v>322563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489699</v>
      </c>
      <c r="CS45" s="313"/>
      <c r="CT45" s="313"/>
      <c r="CU45" s="313"/>
      <c r="CV45" s="313"/>
      <c r="CW45" s="313"/>
      <c r="CX45" s="313"/>
      <c r="CY45" s="332"/>
      <c r="CZ45" s="283">
        <v>3.4</v>
      </c>
      <c r="DA45" s="335"/>
      <c r="DB45" s="335"/>
      <c r="DC45" s="338"/>
      <c r="DD45" s="288">
        <v>52433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890451</v>
      </c>
      <c r="CS46" s="217"/>
      <c r="CT46" s="217"/>
      <c r="CU46" s="217"/>
      <c r="CV46" s="217"/>
      <c r="CW46" s="217"/>
      <c r="CX46" s="217"/>
      <c r="CY46" s="279"/>
      <c r="CZ46" s="283">
        <v>6.2</v>
      </c>
      <c r="DA46" s="238"/>
      <c r="DB46" s="238"/>
      <c r="DC46" s="285"/>
      <c r="DD46" s="288">
        <v>270130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139</v>
      </c>
      <c r="CS47" s="313"/>
      <c r="CT47" s="313"/>
      <c r="CU47" s="313"/>
      <c r="CV47" s="313"/>
      <c r="CW47" s="313"/>
      <c r="CX47" s="313"/>
      <c r="CY47" s="332"/>
      <c r="CZ47" s="283" t="s">
        <v>139</v>
      </c>
      <c r="DA47" s="335"/>
      <c r="DB47" s="335"/>
      <c r="DC47" s="338"/>
      <c r="DD47" s="288" t="s">
        <v>139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362</v>
      </c>
      <c r="CG48" s="1"/>
      <c r="CH48" s="1"/>
      <c r="CI48" s="1"/>
      <c r="CJ48" s="1"/>
      <c r="CK48" s="1"/>
      <c r="CL48" s="1"/>
      <c r="CM48" s="1"/>
      <c r="CN48" s="1"/>
      <c r="CO48" s="1"/>
      <c r="CP48" s="1"/>
      <c r="CQ48" s="269"/>
      <c r="CR48" s="274" t="s">
        <v>139</v>
      </c>
      <c r="CS48" s="217"/>
      <c r="CT48" s="217"/>
      <c r="CU48" s="217"/>
      <c r="CV48" s="217"/>
      <c r="CW48" s="217"/>
      <c r="CX48" s="217"/>
      <c r="CY48" s="279"/>
      <c r="CZ48" s="283" t="s">
        <v>139</v>
      </c>
      <c r="DA48" s="238"/>
      <c r="DB48" s="238"/>
      <c r="DC48" s="285"/>
      <c r="DD48" s="288" t="s">
        <v>139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143</v>
      </c>
      <c r="CE49" s="267"/>
      <c r="CF49" s="267"/>
      <c r="CG49" s="267"/>
      <c r="CH49" s="267"/>
      <c r="CI49" s="267"/>
      <c r="CJ49" s="267"/>
      <c r="CK49" s="267"/>
      <c r="CL49" s="267"/>
      <c r="CM49" s="267"/>
      <c r="CN49" s="267"/>
      <c r="CO49" s="267"/>
      <c r="CP49" s="267"/>
      <c r="CQ49" s="271"/>
      <c r="CR49" s="275">
        <v>14289334</v>
      </c>
      <c r="CS49" s="312"/>
      <c r="CT49" s="312"/>
      <c r="CU49" s="312"/>
      <c r="CV49" s="312"/>
      <c r="CW49" s="312"/>
      <c r="CX49" s="312"/>
      <c r="CY49" s="333"/>
      <c r="CZ49" s="292">
        <v>100</v>
      </c>
      <c r="DA49" s="336"/>
      <c r="DB49" s="336"/>
      <c r="DC49" s="339"/>
      <c r="DD49" s="342">
        <v>9867699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RIJGkcAOVAIpEs/UVAXO54V1No50a1aTFWfe54Tb76ySQiq6NE7+f50fwjR4RJ99Gde2CdToP3Bu9ZwMvYijA==" saltValue="cfl8MqzlBczqS3stDqYm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76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177</v>
      </c>
      <c r="R5" s="447"/>
      <c r="S5" s="447"/>
      <c r="T5" s="447"/>
      <c r="U5" s="458"/>
      <c r="V5" s="435" t="s">
        <v>440</v>
      </c>
      <c r="W5" s="447"/>
      <c r="X5" s="447"/>
      <c r="Y5" s="447"/>
      <c r="Z5" s="458"/>
      <c r="AA5" s="435" t="s">
        <v>441</v>
      </c>
      <c r="AB5" s="447"/>
      <c r="AC5" s="447"/>
      <c r="AD5" s="447"/>
      <c r="AE5" s="447"/>
      <c r="AF5" s="504" t="s">
        <v>175</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321</v>
      </c>
      <c r="CN5" s="447"/>
      <c r="CO5" s="447"/>
      <c r="CP5" s="447"/>
      <c r="CQ5" s="458"/>
      <c r="CR5" s="435" t="s">
        <v>242</v>
      </c>
      <c r="CS5" s="447"/>
      <c r="CT5" s="447"/>
      <c r="CU5" s="447"/>
      <c r="CV5" s="458"/>
      <c r="CW5" s="435" t="s">
        <v>51</v>
      </c>
      <c r="CX5" s="447"/>
      <c r="CY5" s="447"/>
      <c r="CZ5" s="447"/>
      <c r="DA5" s="458"/>
      <c r="DB5" s="435" t="s">
        <v>415</v>
      </c>
      <c r="DC5" s="447"/>
      <c r="DD5" s="447"/>
      <c r="DE5" s="447"/>
      <c r="DF5" s="458"/>
      <c r="DG5" s="700" t="s">
        <v>240</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15246</v>
      </c>
      <c r="R7" s="449"/>
      <c r="S7" s="449"/>
      <c r="T7" s="449"/>
      <c r="U7" s="449"/>
      <c r="V7" s="449">
        <v>14289</v>
      </c>
      <c r="W7" s="449"/>
      <c r="X7" s="449"/>
      <c r="Y7" s="449"/>
      <c r="Z7" s="449"/>
      <c r="AA7" s="449">
        <v>957</v>
      </c>
      <c r="AB7" s="449"/>
      <c r="AC7" s="449"/>
      <c r="AD7" s="449"/>
      <c r="AE7" s="492"/>
      <c r="AF7" s="506">
        <v>943</v>
      </c>
      <c r="AG7" s="519"/>
      <c r="AH7" s="519"/>
      <c r="AI7" s="519"/>
      <c r="AJ7" s="524"/>
      <c r="AK7" s="532">
        <v>1928</v>
      </c>
      <c r="AL7" s="449"/>
      <c r="AM7" s="449"/>
      <c r="AN7" s="449"/>
      <c r="AO7" s="449"/>
      <c r="AP7" s="449">
        <v>8793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225</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t="s">
        <v>139</v>
      </c>
      <c r="AG8" s="456"/>
      <c r="AH8" s="456"/>
      <c r="AI8" s="456"/>
      <c r="AJ8" s="525"/>
      <c r="AK8" s="460">
        <v>0</v>
      </c>
      <c r="AL8" s="450"/>
      <c r="AM8" s="450"/>
      <c r="AN8" s="450"/>
      <c r="AO8" s="450"/>
      <c r="AP8" s="450" t="s">
        <v>139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15246</v>
      </c>
      <c r="R23" s="452"/>
      <c r="S23" s="452"/>
      <c r="T23" s="452"/>
      <c r="U23" s="452"/>
      <c r="V23" s="452">
        <v>14289</v>
      </c>
      <c r="W23" s="452"/>
      <c r="X23" s="452"/>
      <c r="Y23" s="452"/>
      <c r="Z23" s="452"/>
      <c r="AA23" s="452">
        <v>957</v>
      </c>
      <c r="AB23" s="452"/>
      <c r="AC23" s="452"/>
      <c r="AD23" s="452"/>
      <c r="AE23" s="494"/>
      <c r="AF23" s="508">
        <v>943</v>
      </c>
      <c r="AG23" s="452"/>
      <c r="AH23" s="452"/>
      <c r="AI23" s="452"/>
      <c r="AJ23" s="526"/>
      <c r="AK23" s="534"/>
      <c r="AL23" s="455"/>
      <c r="AM23" s="455"/>
      <c r="AN23" s="455"/>
      <c r="AO23" s="455"/>
      <c r="AP23" s="452">
        <v>8793</v>
      </c>
      <c r="AQ23" s="452"/>
      <c r="AR23" s="452"/>
      <c r="AS23" s="452"/>
      <c r="AT23" s="452"/>
      <c r="AU23" s="567"/>
      <c r="AV23" s="567"/>
      <c r="AW23" s="567"/>
      <c r="AX23" s="567"/>
      <c r="AY23" s="590"/>
      <c r="AZ23" s="595" t="s">
        <v>139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245</v>
      </c>
      <c r="AG26" s="520"/>
      <c r="AH26" s="520"/>
      <c r="AI26" s="520"/>
      <c r="AJ26" s="527"/>
      <c r="AK26" s="447" t="s">
        <v>391</v>
      </c>
      <c r="AL26" s="447"/>
      <c r="AM26" s="447"/>
      <c r="AN26" s="447"/>
      <c r="AO26" s="458"/>
      <c r="AP26" s="435" t="s">
        <v>359</v>
      </c>
      <c r="AQ26" s="447"/>
      <c r="AR26" s="447"/>
      <c r="AS26" s="447"/>
      <c r="AT26" s="458"/>
      <c r="AU26" s="435" t="s">
        <v>457</v>
      </c>
      <c r="AV26" s="447"/>
      <c r="AW26" s="447"/>
      <c r="AX26" s="447"/>
      <c r="AY26" s="458"/>
      <c r="AZ26" s="435" t="s">
        <v>458</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2647</v>
      </c>
      <c r="R28" s="453"/>
      <c r="S28" s="453"/>
      <c r="T28" s="453"/>
      <c r="U28" s="453"/>
      <c r="V28" s="453">
        <v>2622</v>
      </c>
      <c r="W28" s="453"/>
      <c r="X28" s="453"/>
      <c r="Y28" s="453"/>
      <c r="Z28" s="453"/>
      <c r="AA28" s="453">
        <v>25</v>
      </c>
      <c r="AB28" s="453"/>
      <c r="AC28" s="453"/>
      <c r="AD28" s="453"/>
      <c r="AE28" s="495"/>
      <c r="AF28" s="511">
        <v>25</v>
      </c>
      <c r="AG28" s="453"/>
      <c r="AH28" s="453"/>
      <c r="AI28" s="453"/>
      <c r="AJ28" s="529"/>
      <c r="AK28" s="535">
        <v>159</v>
      </c>
      <c r="AL28" s="453"/>
      <c r="AM28" s="453"/>
      <c r="AN28" s="453"/>
      <c r="AO28" s="453"/>
      <c r="AP28" s="453" t="s">
        <v>139</v>
      </c>
      <c r="AQ28" s="453"/>
      <c r="AR28" s="453"/>
      <c r="AS28" s="453"/>
      <c r="AT28" s="453"/>
      <c r="AU28" s="453" t="s">
        <v>139</v>
      </c>
      <c r="AV28" s="453"/>
      <c r="AW28" s="453"/>
      <c r="AX28" s="453"/>
      <c r="AY28" s="453"/>
      <c r="AZ28" s="596" t="s">
        <v>139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282</v>
      </c>
      <c r="C29" s="420"/>
      <c r="D29" s="420"/>
      <c r="E29" s="420"/>
      <c r="F29" s="420"/>
      <c r="G29" s="420"/>
      <c r="H29" s="420"/>
      <c r="I29" s="420"/>
      <c r="J29" s="420"/>
      <c r="K29" s="420"/>
      <c r="L29" s="420"/>
      <c r="M29" s="420"/>
      <c r="N29" s="420"/>
      <c r="O29" s="420"/>
      <c r="P29" s="432"/>
      <c r="Q29" s="438">
        <v>2243</v>
      </c>
      <c r="R29" s="450"/>
      <c r="S29" s="450"/>
      <c r="T29" s="450"/>
      <c r="U29" s="450"/>
      <c r="V29" s="450">
        <v>2144</v>
      </c>
      <c r="W29" s="450"/>
      <c r="X29" s="450"/>
      <c r="Y29" s="450"/>
      <c r="Z29" s="450"/>
      <c r="AA29" s="450">
        <v>99</v>
      </c>
      <c r="AB29" s="450"/>
      <c r="AC29" s="450"/>
      <c r="AD29" s="450"/>
      <c r="AE29" s="461"/>
      <c r="AF29" s="507">
        <v>99</v>
      </c>
      <c r="AG29" s="456"/>
      <c r="AH29" s="456"/>
      <c r="AI29" s="456"/>
      <c r="AJ29" s="525"/>
      <c r="AK29" s="460">
        <v>371</v>
      </c>
      <c r="AL29" s="450"/>
      <c r="AM29" s="450"/>
      <c r="AN29" s="450"/>
      <c r="AO29" s="450"/>
      <c r="AP29" s="450" t="s">
        <v>139</v>
      </c>
      <c r="AQ29" s="450"/>
      <c r="AR29" s="450"/>
      <c r="AS29" s="450"/>
      <c r="AT29" s="450"/>
      <c r="AU29" s="450" t="s">
        <v>139</v>
      </c>
      <c r="AV29" s="450"/>
      <c r="AW29" s="450"/>
      <c r="AX29" s="450"/>
      <c r="AY29" s="450"/>
      <c r="AZ29" s="597" t="s">
        <v>139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460</v>
      </c>
      <c r="C30" s="420"/>
      <c r="D30" s="420"/>
      <c r="E30" s="420"/>
      <c r="F30" s="420"/>
      <c r="G30" s="420"/>
      <c r="H30" s="420"/>
      <c r="I30" s="420"/>
      <c r="J30" s="420"/>
      <c r="K30" s="420"/>
      <c r="L30" s="420"/>
      <c r="M30" s="420"/>
      <c r="N30" s="420"/>
      <c r="O30" s="420"/>
      <c r="P30" s="432"/>
      <c r="Q30" s="438">
        <v>404</v>
      </c>
      <c r="R30" s="450"/>
      <c r="S30" s="450"/>
      <c r="T30" s="450"/>
      <c r="U30" s="450"/>
      <c r="V30" s="450">
        <v>401</v>
      </c>
      <c r="W30" s="450"/>
      <c r="X30" s="450"/>
      <c r="Y30" s="450"/>
      <c r="Z30" s="450"/>
      <c r="AA30" s="450">
        <v>2</v>
      </c>
      <c r="AB30" s="450"/>
      <c r="AC30" s="450"/>
      <c r="AD30" s="450"/>
      <c r="AE30" s="461"/>
      <c r="AF30" s="507">
        <v>2</v>
      </c>
      <c r="AG30" s="456"/>
      <c r="AH30" s="456"/>
      <c r="AI30" s="456"/>
      <c r="AJ30" s="525"/>
      <c r="AK30" s="460">
        <v>59</v>
      </c>
      <c r="AL30" s="450"/>
      <c r="AM30" s="450"/>
      <c r="AN30" s="450"/>
      <c r="AO30" s="450"/>
      <c r="AP30" s="450" t="s">
        <v>139</v>
      </c>
      <c r="AQ30" s="450"/>
      <c r="AR30" s="450"/>
      <c r="AS30" s="450"/>
      <c r="AT30" s="450"/>
      <c r="AU30" s="450" t="s">
        <v>139</v>
      </c>
      <c r="AV30" s="450"/>
      <c r="AW30" s="450"/>
      <c r="AX30" s="450"/>
      <c r="AY30" s="450"/>
      <c r="AZ30" s="597" t="s">
        <v>139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582</v>
      </c>
      <c r="R31" s="450"/>
      <c r="S31" s="450"/>
      <c r="T31" s="450"/>
      <c r="U31" s="450"/>
      <c r="V31" s="450">
        <v>493</v>
      </c>
      <c r="W31" s="450"/>
      <c r="X31" s="450"/>
      <c r="Y31" s="450"/>
      <c r="Z31" s="450"/>
      <c r="AA31" s="450">
        <v>89</v>
      </c>
      <c r="AB31" s="450"/>
      <c r="AC31" s="450"/>
      <c r="AD31" s="450"/>
      <c r="AE31" s="461"/>
      <c r="AF31" s="507">
        <v>669</v>
      </c>
      <c r="AG31" s="456"/>
      <c r="AH31" s="456"/>
      <c r="AI31" s="456"/>
      <c r="AJ31" s="525"/>
      <c r="AK31" s="460">
        <v>0</v>
      </c>
      <c r="AL31" s="450"/>
      <c r="AM31" s="450"/>
      <c r="AN31" s="450"/>
      <c r="AO31" s="450"/>
      <c r="AP31" s="450">
        <v>1827</v>
      </c>
      <c r="AQ31" s="450"/>
      <c r="AR31" s="450"/>
      <c r="AS31" s="450"/>
      <c r="AT31" s="450"/>
      <c r="AU31" s="450">
        <v>2</v>
      </c>
      <c r="AV31" s="450"/>
      <c r="AW31" s="450"/>
      <c r="AX31" s="450"/>
      <c r="AY31" s="450"/>
      <c r="AZ31" s="597" t="s">
        <v>139</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202</v>
      </c>
      <c r="C32" s="420"/>
      <c r="D32" s="420"/>
      <c r="E32" s="420"/>
      <c r="F32" s="420"/>
      <c r="G32" s="420"/>
      <c r="H32" s="420"/>
      <c r="I32" s="420"/>
      <c r="J32" s="420"/>
      <c r="K32" s="420"/>
      <c r="L32" s="420"/>
      <c r="M32" s="420"/>
      <c r="N32" s="420"/>
      <c r="O32" s="420"/>
      <c r="P32" s="432"/>
      <c r="Q32" s="438">
        <v>665</v>
      </c>
      <c r="R32" s="450"/>
      <c r="S32" s="450"/>
      <c r="T32" s="450"/>
      <c r="U32" s="450"/>
      <c r="V32" s="450">
        <v>665</v>
      </c>
      <c r="W32" s="450"/>
      <c r="X32" s="450"/>
      <c r="Y32" s="450"/>
      <c r="Z32" s="450"/>
      <c r="AA32" s="450">
        <v>1</v>
      </c>
      <c r="AB32" s="450"/>
      <c r="AC32" s="450"/>
      <c r="AD32" s="450"/>
      <c r="AE32" s="461"/>
      <c r="AF32" s="507">
        <v>46</v>
      </c>
      <c r="AG32" s="456"/>
      <c r="AH32" s="456"/>
      <c r="AI32" s="456"/>
      <c r="AJ32" s="525"/>
      <c r="AK32" s="460">
        <v>123</v>
      </c>
      <c r="AL32" s="450"/>
      <c r="AM32" s="450"/>
      <c r="AN32" s="450"/>
      <c r="AO32" s="450"/>
      <c r="AP32" s="450">
        <v>4524</v>
      </c>
      <c r="AQ32" s="450"/>
      <c r="AR32" s="450"/>
      <c r="AS32" s="450"/>
      <c r="AT32" s="450"/>
      <c r="AU32" s="450">
        <v>4497</v>
      </c>
      <c r="AV32" s="450"/>
      <c r="AW32" s="450"/>
      <c r="AX32" s="450"/>
      <c r="AY32" s="450"/>
      <c r="AZ32" s="597" t="s">
        <v>139</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841</v>
      </c>
      <c r="AG63" s="452"/>
      <c r="AH63" s="452"/>
      <c r="AI63" s="452"/>
      <c r="AJ63" s="526"/>
      <c r="AK63" s="534"/>
      <c r="AL63" s="455"/>
      <c r="AM63" s="455"/>
      <c r="AN63" s="455"/>
      <c r="AO63" s="455"/>
      <c r="AP63" s="452">
        <v>6351</v>
      </c>
      <c r="AQ63" s="452"/>
      <c r="AR63" s="452"/>
      <c r="AS63" s="452"/>
      <c r="AT63" s="452"/>
      <c r="AU63" s="452">
        <v>4499</v>
      </c>
      <c r="AV63" s="452"/>
      <c r="AW63" s="452"/>
      <c r="AX63" s="452"/>
      <c r="AY63" s="452"/>
      <c r="AZ63" s="599"/>
      <c r="BA63" s="599"/>
      <c r="BB63" s="599"/>
      <c r="BC63" s="599"/>
      <c r="BD63" s="599"/>
      <c r="BE63" s="567"/>
      <c r="BF63" s="567"/>
      <c r="BG63" s="567"/>
      <c r="BH63" s="567"/>
      <c r="BI63" s="590"/>
      <c r="BJ63" s="595" t="s">
        <v>139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416</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245</v>
      </c>
      <c r="AG66" s="520"/>
      <c r="AH66" s="520"/>
      <c r="AI66" s="520"/>
      <c r="AJ66" s="530"/>
      <c r="AK66" s="435" t="s">
        <v>391</v>
      </c>
      <c r="AL66" s="397"/>
      <c r="AM66" s="397"/>
      <c r="AN66" s="397"/>
      <c r="AO66" s="429"/>
      <c r="AP66" s="435" t="s">
        <v>359</v>
      </c>
      <c r="AQ66" s="447"/>
      <c r="AR66" s="447"/>
      <c r="AS66" s="447"/>
      <c r="AT66" s="458"/>
      <c r="AU66" s="435" t="s">
        <v>464</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529</v>
      </c>
      <c r="C68" s="419"/>
      <c r="D68" s="419"/>
      <c r="E68" s="419"/>
      <c r="F68" s="419"/>
      <c r="G68" s="419"/>
      <c r="H68" s="419"/>
      <c r="I68" s="419"/>
      <c r="J68" s="419"/>
      <c r="K68" s="419"/>
      <c r="L68" s="419"/>
      <c r="M68" s="419"/>
      <c r="N68" s="419"/>
      <c r="O68" s="419"/>
      <c r="P68" s="431"/>
      <c r="Q68" s="437">
        <v>2106</v>
      </c>
      <c r="R68" s="449"/>
      <c r="S68" s="449"/>
      <c r="T68" s="449"/>
      <c r="U68" s="449"/>
      <c r="V68" s="449">
        <v>2022</v>
      </c>
      <c r="W68" s="449"/>
      <c r="X68" s="449"/>
      <c r="Y68" s="449"/>
      <c r="Z68" s="449"/>
      <c r="AA68" s="449">
        <v>84</v>
      </c>
      <c r="AB68" s="449"/>
      <c r="AC68" s="449"/>
      <c r="AD68" s="449"/>
      <c r="AE68" s="449"/>
      <c r="AF68" s="449">
        <v>84</v>
      </c>
      <c r="AG68" s="449"/>
      <c r="AH68" s="449"/>
      <c r="AI68" s="449"/>
      <c r="AJ68" s="449"/>
      <c r="AK68" s="449">
        <v>22</v>
      </c>
      <c r="AL68" s="449"/>
      <c r="AM68" s="449"/>
      <c r="AN68" s="449"/>
      <c r="AO68" s="449"/>
      <c r="AP68" s="449">
        <v>590</v>
      </c>
      <c r="AQ68" s="449"/>
      <c r="AR68" s="449"/>
      <c r="AS68" s="449"/>
      <c r="AT68" s="449"/>
      <c r="AU68" s="449">
        <v>324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530</v>
      </c>
      <c r="C69" s="420"/>
      <c r="D69" s="420"/>
      <c r="E69" s="420"/>
      <c r="F69" s="420"/>
      <c r="G69" s="420"/>
      <c r="H69" s="420"/>
      <c r="I69" s="420"/>
      <c r="J69" s="420"/>
      <c r="K69" s="420"/>
      <c r="L69" s="420"/>
      <c r="M69" s="420"/>
      <c r="N69" s="420"/>
      <c r="O69" s="420"/>
      <c r="P69" s="432"/>
      <c r="Q69" s="438">
        <v>121</v>
      </c>
      <c r="R69" s="450"/>
      <c r="S69" s="450"/>
      <c r="T69" s="450"/>
      <c r="U69" s="450"/>
      <c r="V69" s="450">
        <v>111</v>
      </c>
      <c r="W69" s="450"/>
      <c r="X69" s="450"/>
      <c r="Y69" s="450"/>
      <c r="Z69" s="450"/>
      <c r="AA69" s="450">
        <v>9</v>
      </c>
      <c r="AB69" s="450"/>
      <c r="AC69" s="450"/>
      <c r="AD69" s="450"/>
      <c r="AE69" s="450"/>
      <c r="AF69" s="450">
        <v>9</v>
      </c>
      <c r="AG69" s="450"/>
      <c r="AH69" s="450"/>
      <c r="AI69" s="450"/>
      <c r="AJ69" s="450"/>
      <c r="AK69" s="450" t="s">
        <v>139</v>
      </c>
      <c r="AL69" s="450"/>
      <c r="AM69" s="450"/>
      <c r="AN69" s="450"/>
      <c r="AO69" s="450"/>
      <c r="AP69" s="450" t="s">
        <v>139</v>
      </c>
      <c r="AQ69" s="450"/>
      <c r="AR69" s="450"/>
      <c r="AS69" s="450"/>
      <c r="AT69" s="450"/>
      <c r="AU69" s="450" t="s">
        <v>139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328</v>
      </c>
      <c r="C70" s="420"/>
      <c r="D70" s="420"/>
      <c r="E70" s="420"/>
      <c r="F70" s="420"/>
      <c r="G70" s="420"/>
      <c r="H70" s="420"/>
      <c r="I70" s="420"/>
      <c r="J70" s="420"/>
      <c r="K70" s="420"/>
      <c r="L70" s="420"/>
      <c r="M70" s="420"/>
      <c r="N70" s="420"/>
      <c r="O70" s="420"/>
      <c r="P70" s="432"/>
      <c r="Q70" s="438">
        <v>971</v>
      </c>
      <c r="R70" s="450"/>
      <c r="S70" s="450"/>
      <c r="T70" s="450"/>
      <c r="U70" s="450"/>
      <c r="V70" s="450">
        <v>1010</v>
      </c>
      <c r="W70" s="450"/>
      <c r="X70" s="450"/>
      <c r="Y70" s="450"/>
      <c r="Z70" s="450"/>
      <c r="AA70" s="450">
        <v>-39</v>
      </c>
      <c r="AB70" s="450"/>
      <c r="AC70" s="450"/>
      <c r="AD70" s="450"/>
      <c r="AE70" s="450"/>
      <c r="AF70" s="450">
        <v>217</v>
      </c>
      <c r="AG70" s="450"/>
      <c r="AH70" s="450"/>
      <c r="AI70" s="450"/>
      <c r="AJ70" s="450"/>
      <c r="AK70" s="450">
        <v>787</v>
      </c>
      <c r="AL70" s="450"/>
      <c r="AM70" s="450"/>
      <c r="AN70" s="450"/>
      <c r="AO70" s="450"/>
      <c r="AP70" s="450">
        <v>4819</v>
      </c>
      <c r="AQ70" s="450"/>
      <c r="AR70" s="450"/>
      <c r="AS70" s="450"/>
      <c r="AT70" s="450"/>
      <c r="AU70" s="450">
        <v>1091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329</v>
      </c>
      <c r="R71" s="450"/>
      <c r="S71" s="450"/>
      <c r="T71" s="450"/>
      <c r="U71" s="450"/>
      <c r="V71" s="450">
        <v>273</v>
      </c>
      <c r="W71" s="450"/>
      <c r="X71" s="450"/>
      <c r="Y71" s="450"/>
      <c r="Z71" s="450"/>
      <c r="AA71" s="450">
        <v>56</v>
      </c>
      <c r="AB71" s="450"/>
      <c r="AC71" s="450"/>
      <c r="AD71" s="450"/>
      <c r="AE71" s="450"/>
      <c r="AF71" s="450">
        <v>56</v>
      </c>
      <c r="AG71" s="450"/>
      <c r="AH71" s="450"/>
      <c r="AI71" s="450"/>
      <c r="AJ71" s="450"/>
      <c r="AK71" s="450" t="s">
        <v>139</v>
      </c>
      <c r="AL71" s="450"/>
      <c r="AM71" s="450"/>
      <c r="AN71" s="450"/>
      <c r="AO71" s="450"/>
      <c r="AP71" s="450" t="s">
        <v>139</v>
      </c>
      <c r="AQ71" s="450"/>
      <c r="AR71" s="450"/>
      <c r="AS71" s="450"/>
      <c r="AT71" s="450"/>
      <c r="AU71" s="450" t="s">
        <v>139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4482</v>
      </c>
      <c r="R72" s="450"/>
      <c r="S72" s="450"/>
      <c r="T72" s="450"/>
      <c r="U72" s="450"/>
      <c r="V72" s="450">
        <v>4248</v>
      </c>
      <c r="W72" s="450"/>
      <c r="X72" s="450"/>
      <c r="Y72" s="450"/>
      <c r="Z72" s="450"/>
      <c r="AA72" s="450">
        <v>235</v>
      </c>
      <c r="AB72" s="450"/>
      <c r="AC72" s="450"/>
      <c r="AD72" s="450"/>
      <c r="AE72" s="450"/>
      <c r="AF72" s="450">
        <v>235</v>
      </c>
      <c r="AG72" s="450"/>
      <c r="AH72" s="450"/>
      <c r="AI72" s="450"/>
      <c r="AJ72" s="450"/>
      <c r="AK72" s="450">
        <v>190</v>
      </c>
      <c r="AL72" s="450"/>
      <c r="AM72" s="450"/>
      <c r="AN72" s="450"/>
      <c r="AO72" s="450"/>
      <c r="AP72" s="450" t="s">
        <v>139</v>
      </c>
      <c r="AQ72" s="450"/>
      <c r="AR72" s="450"/>
      <c r="AS72" s="450"/>
      <c r="AT72" s="450"/>
      <c r="AU72" s="450" t="s">
        <v>139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117</v>
      </c>
      <c r="C73" s="420"/>
      <c r="D73" s="420"/>
      <c r="E73" s="420"/>
      <c r="F73" s="420"/>
      <c r="G73" s="420"/>
      <c r="H73" s="420"/>
      <c r="I73" s="420"/>
      <c r="J73" s="420"/>
      <c r="K73" s="420"/>
      <c r="L73" s="420"/>
      <c r="M73" s="420"/>
      <c r="N73" s="420"/>
      <c r="O73" s="420"/>
      <c r="P73" s="432"/>
      <c r="Q73" s="438">
        <v>134</v>
      </c>
      <c r="R73" s="450"/>
      <c r="S73" s="450"/>
      <c r="T73" s="450"/>
      <c r="U73" s="450"/>
      <c r="V73" s="450">
        <v>128</v>
      </c>
      <c r="W73" s="450"/>
      <c r="X73" s="450"/>
      <c r="Y73" s="450"/>
      <c r="Z73" s="450"/>
      <c r="AA73" s="450">
        <v>6</v>
      </c>
      <c r="AB73" s="450"/>
      <c r="AC73" s="450"/>
      <c r="AD73" s="450"/>
      <c r="AE73" s="450"/>
      <c r="AF73" s="450">
        <v>6</v>
      </c>
      <c r="AG73" s="450"/>
      <c r="AH73" s="450"/>
      <c r="AI73" s="450"/>
      <c r="AJ73" s="450"/>
      <c r="AK73" s="450" t="s">
        <v>139</v>
      </c>
      <c r="AL73" s="450"/>
      <c r="AM73" s="450"/>
      <c r="AN73" s="450"/>
      <c r="AO73" s="450"/>
      <c r="AP73" s="450" t="s">
        <v>139</v>
      </c>
      <c r="AQ73" s="450"/>
      <c r="AR73" s="450"/>
      <c r="AS73" s="450"/>
      <c r="AT73" s="450"/>
      <c r="AU73" s="450" t="s">
        <v>139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25</v>
      </c>
      <c r="C74" s="420"/>
      <c r="D74" s="420"/>
      <c r="E74" s="420"/>
      <c r="F74" s="420"/>
      <c r="G74" s="420"/>
      <c r="H74" s="420"/>
      <c r="I74" s="420"/>
      <c r="J74" s="420"/>
      <c r="K74" s="420"/>
      <c r="L74" s="420"/>
      <c r="M74" s="420"/>
      <c r="N74" s="420"/>
      <c r="O74" s="420"/>
      <c r="P74" s="432"/>
      <c r="Q74" s="438">
        <v>509522</v>
      </c>
      <c r="R74" s="450"/>
      <c r="S74" s="450"/>
      <c r="T74" s="450"/>
      <c r="U74" s="450"/>
      <c r="V74" s="450">
        <v>498264</v>
      </c>
      <c r="W74" s="450"/>
      <c r="X74" s="450"/>
      <c r="Y74" s="450"/>
      <c r="Z74" s="450"/>
      <c r="AA74" s="450">
        <v>11257</v>
      </c>
      <c r="AB74" s="450"/>
      <c r="AC74" s="450"/>
      <c r="AD74" s="450"/>
      <c r="AE74" s="450"/>
      <c r="AF74" s="450">
        <v>11257</v>
      </c>
      <c r="AG74" s="450"/>
      <c r="AH74" s="450"/>
      <c r="AI74" s="450"/>
      <c r="AJ74" s="450"/>
      <c r="AK74" s="450" t="s">
        <v>139</v>
      </c>
      <c r="AL74" s="450"/>
      <c r="AM74" s="450"/>
      <c r="AN74" s="450"/>
      <c r="AO74" s="450"/>
      <c r="AP74" s="450" t="s">
        <v>139</v>
      </c>
      <c r="AQ74" s="450"/>
      <c r="AR74" s="450"/>
      <c r="AS74" s="450"/>
      <c r="AT74" s="450"/>
      <c r="AU74" s="450" t="s">
        <v>139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289</v>
      </c>
      <c r="C75" s="420"/>
      <c r="D75" s="420"/>
      <c r="E75" s="420"/>
      <c r="F75" s="420"/>
      <c r="G75" s="420"/>
      <c r="H75" s="420"/>
      <c r="I75" s="420"/>
      <c r="J75" s="420"/>
      <c r="K75" s="420"/>
      <c r="L75" s="420"/>
      <c r="M75" s="420"/>
      <c r="N75" s="420"/>
      <c r="O75" s="420"/>
      <c r="P75" s="432"/>
      <c r="Q75" s="444">
        <v>301</v>
      </c>
      <c r="R75" s="456"/>
      <c r="S75" s="456"/>
      <c r="T75" s="456"/>
      <c r="U75" s="460"/>
      <c r="V75" s="461">
        <v>293</v>
      </c>
      <c r="W75" s="456"/>
      <c r="X75" s="456"/>
      <c r="Y75" s="456"/>
      <c r="Z75" s="460"/>
      <c r="AA75" s="461">
        <v>8</v>
      </c>
      <c r="AB75" s="456"/>
      <c r="AC75" s="456"/>
      <c r="AD75" s="456"/>
      <c r="AE75" s="460"/>
      <c r="AF75" s="461">
        <v>8</v>
      </c>
      <c r="AG75" s="456"/>
      <c r="AH75" s="456"/>
      <c r="AI75" s="456"/>
      <c r="AJ75" s="460"/>
      <c r="AK75" s="461">
        <v>24</v>
      </c>
      <c r="AL75" s="456"/>
      <c r="AM75" s="456"/>
      <c r="AN75" s="456"/>
      <c r="AO75" s="460"/>
      <c r="AP75" s="461" t="s">
        <v>139</v>
      </c>
      <c r="AQ75" s="456"/>
      <c r="AR75" s="456"/>
      <c r="AS75" s="456"/>
      <c r="AT75" s="460"/>
      <c r="AU75" s="461" t="s">
        <v>139</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11872</v>
      </c>
      <c r="AG88" s="452"/>
      <c r="AH88" s="452"/>
      <c r="AI88" s="452"/>
      <c r="AJ88" s="452"/>
      <c r="AK88" s="455"/>
      <c r="AL88" s="455"/>
      <c r="AM88" s="455"/>
      <c r="AN88" s="455"/>
      <c r="AO88" s="455"/>
      <c r="AP88" s="452">
        <v>5409</v>
      </c>
      <c r="AQ88" s="452"/>
      <c r="AR88" s="452"/>
      <c r="AS88" s="452"/>
      <c r="AT88" s="452"/>
      <c r="AU88" s="452">
        <v>1415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472</v>
      </c>
      <c r="AG109" s="406"/>
      <c r="AH109" s="406"/>
      <c r="AI109" s="406"/>
      <c r="AJ109" s="469"/>
      <c r="AK109" s="480" t="s">
        <v>188</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472</v>
      </c>
      <c r="BW109" s="406"/>
      <c r="BX109" s="406"/>
      <c r="BY109" s="406"/>
      <c r="BZ109" s="469"/>
      <c r="CA109" s="480" t="s">
        <v>188</v>
      </c>
      <c r="CB109" s="406"/>
      <c r="CC109" s="406"/>
      <c r="CD109" s="406"/>
      <c r="CE109" s="469"/>
      <c r="CF109" s="655" t="s">
        <v>473</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472</v>
      </c>
      <c r="DM109" s="406"/>
      <c r="DN109" s="406"/>
      <c r="DO109" s="406"/>
      <c r="DP109" s="469"/>
      <c r="DQ109" s="480" t="s">
        <v>188</v>
      </c>
      <c r="DR109" s="406"/>
      <c r="DS109" s="406"/>
      <c r="DT109" s="406"/>
      <c r="DU109" s="469"/>
      <c r="DV109" s="480" t="s">
        <v>473</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1102055</v>
      </c>
      <c r="AB110" s="487"/>
      <c r="AC110" s="487"/>
      <c r="AD110" s="487"/>
      <c r="AE110" s="498"/>
      <c r="AF110" s="514">
        <v>1031842</v>
      </c>
      <c r="AG110" s="487"/>
      <c r="AH110" s="487"/>
      <c r="AI110" s="487"/>
      <c r="AJ110" s="498"/>
      <c r="AK110" s="514">
        <v>972747</v>
      </c>
      <c r="AL110" s="487"/>
      <c r="AM110" s="487"/>
      <c r="AN110" s="487"/>
      <c r="AO110" s="498"/>
      <c r="AP110" s="538">
        <v>15</v>
      </c>
      <c r="AQ110" s="546"/>
      <c r="AR110" s="546"/>
      <c r="AS110" s="546"/>
      <c r="AT110" s="556"/>
      <c r="AU110" s="568" t="s">
        <v>111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9933205</v>
      </c>
      <c r="BR110" s="640"/>
      <c r="BS110" s="640"/>
      <c r="BT110" s="640"/>
      <c r="BU110" s="640"/>
      <c r="BV110" s="640">
        <v>9198656</v>
      </c>
      <c r="BW110" s="640"/>
      <c r="BX110" s="640"/>
      <c r="BY110" s="640"/>
      <c r="BZ110" s="640"/>
      <c r="CA110" s="640">
        <v>8793487</v>
      </c>
      <c r="CB110" s="640"/>
      <c r="CC110" s="640"/>
      <c r="CD110" s="640"/>
      <c r="CE110" s="640"/>
      <c r="CF110" s="656">
        <v>135.5</v>
      </c>
      <c r="CG110" s="660"/>
      <c r="CH110" s="660"/>
      <c r="CI110" s="660"/>
      <c r="CJ110" s="660"/>
      <c r="CK110" s="672" t="s">
        <v>388</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139</v>
      </c>
      <c r="DH110" s="640"/>
      <c r="DI110" s="640"/>
      <c r="DJ110" s="640"/>
      <c r="DK110" s="640"/>
      <c r="DL110" s="640" t="s">
        <v>139</v>
      </c>
      <c r="DM110" s="640"/>
      <c r="DN110" s="640"/>
      <c r="DO110" s="640"/>
      <c r="DP110" s="640"/>
      <c r="DQ110" s="640" t="s">
        <v>139</v>
      </c>
      <c r="DR110" s="640"/>
      <c r="DS110" s="640"/>
      <c r="DT110" s="640"/>
      <c r="DU110" s="640"/>
      <c r="DV110" s="712" t="s">
        <v>139</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139</v>
      </c>
      <c r="AB111" s="446"/>
      <c r="AC111" s="446"/>
      <c r="AD111" s="446"/>
      <c r="AE111" s="499"/>
      <c r="AF111" s="515" t="s">
        <v>139</v>
      </c>
      <c r="AG111" s="446"/>
      <c r="AH111" s="446"/>
      <c r="AI111" s="446"/>
      <c r="AJ111" s="499"/>
      <c r="AK111" s="515" t="s">
        <v>139</v>
      </c>
      <c r="AL111" s="446"/>
      <c r="AM111" s="446"/>
      <c r="AN111" s="446"/>
      <c r="AO111" s="499"/>
      <c r="AP111" s="539" t="s">
        <v>139</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186686</v>
      </c>
      <c r="BR111" s="641"/>
      <c r="BS111" s="641"/>
      <c r="BT111" s="641"/>
      <c r="BU111" s="641"/>
      <c r="BV111" s="641">
        <v>146146</v>
      </c>
      <c r="BW111" s="641"/>
      <c r="BX111" s="641"/>
      <c r="BY111" s="641"/>
      <c r="BZ111" s="641"/>
      <c r="CA111" s="641">
        <v>133419</v>
      </c>
      <c r="CB111" s="641"/>
      <c r="CC111" s="641"/>
      <c r="CD111" s="641"/>
      <c r="CE111" s="641"/>
      <c r="CF111" s="657">
        <v>2.1</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139</v>
      </c>
      <c r="DH111" s="641"/>
      <c r="DI111" s="641"/>
      <c r="DJ111" s="641"/>
      <c r="DK111" s="641"/>
      <c r="DL111" s="641" t="s">
        <v>139</v>
      </c>
      <c r="DM111" s="641"/>
      <c r="DN111" s="641"/>
      <c r="DO111" s="641"/>
      <c r="DP111" s="641"/>
      <c r="DQ111" s="641" t="s">
        <v>139</v>
      </c>
      <c r="DR111" s="641"/>
      <c r="DS111" s="641"/>
      <c r="DT111" s="641"/>
      <c r="DU111" s="641"/>
      <c r="DV111" s="713" t="s">
        <v>139</v>
      </c>
      <c r="DW111" s="713"/>
      <c r="DX111" s="713"/>
      <c r="DY111" s="713"/>
      <c r="DZ111" s="722"/>
    </row>
    <row r="112" spans="1:131" s="365" customFormat="1" ht="26.25" customHeight="1">
      <c r="A112" s="386" t="s">
        <v>155</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139</v>
      </c>
      <c r="AB112" s="446"/>
      <c r="AC112" s="446"/>
      <c r="AD112" s="446"/>
      <c r="AE112" s="499"/>
      <c r="AF112" s="515" t="s">
        <v>139</v>
      </c>
      <c r="AG112" s="446"/>
      <c r="AH112" s="446"/>
      <c r="AI112" s="446"/>
      <c r="AJ112" s="499"/>
      <c r="AK112" s="515" t="s">
        <v>139</v>
      </c>
      <c r="AL112" s="446"/>
      <c r="AM112" s="446"/>
      <c r="AN112" s="446"/>
      <c r="AO112" s="499"/>
      <c r="AP112" s="539" t="s">
        <v>139</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4671690</v>
      </c>
      <c r="BR112" s="641"/>
      <c r="BS112" s="641"/>
      <c r="BT112" s="641"/>
      <c r="BU112" s="641"/>
      <c r="BV112" s="641">
        <v>4635658</v>
      </c>
      <c r="BW112" s="641"/>
      <c r="BX112" s="641"/>
      <c r="BY112" s="641"/>
      <c r="BZ112" s="641"/>
      <c r="CA112" s="641">
        <v>4498488</v>
      </c>
      <c r="CB112" s="641"/>
      <c r="CC112" s="641"/>
      <c r="CD112" s="641"/>
      <c r="CE112" s="641"/>
      <c r="CF112" s="657">
        <v>69.3</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186686</v>
      </c>
      <c r="DH112" s="641"/>
      <c r="DI112" s="641"/>
      <c r="DJ112" s="641"/>
      <c r="DK112" s="641"/>
      <c r="DL112" s="641">
        <v>146146</v>
      </c>
      <c r="DM112" s="641"/>
      <c r="DN112" s="641"/>
      <c r="DO112" s="641"/>
      <c r="DP112" s="641"/>
      <c r="DQ112" s="641">
        <v>133419</v>
      </c>
      <c r="DR112" s="641"/>
      <c r="DS112" s="641"/>
      <c r="DT112" s="641"/>
      <c r="DU112" s="641"/>
      <c r="DV112" s="713">
        <v>2.1</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489256</v>
      </c>
      <c r="AB113" s="446"/>
      <c r="AC113" s="446"/>
      <c r="AD113" s="446"/>
      <c r="AE113" s="499"/>
      <c r="AF113" s="515">
        <v>421656</v>
      </c>
      <c r="AG113" s="446"/>
      <c r="AH113" s="446"/>
      <c r="AI113" s="446"/>
      <c r="AJ113" s="499"/>
      <c r="AK113" s="515">
        <v>371023</v>
      </c>
      <c r="AL113" s="446"/>
      <c r="AM113" s="446"/>
      <c r="AN113" s="446"/>
      <c r="AO113" s="499"/>
      <c r="AP113" s="539">
        <v>5.7</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1767270</v>
      </c>
      <c r="BR113" s="641"/>
      <c r="BS113" s="641"/>
      <c r="BT113" s="641"/>
      <c r="BU113" s="641"/>
      <c r="BV113" s="641">
        <v>1598539</v>
      </c>
      <c r="BW113" s="641"/>
      <c r="BX113" s="641"/>
      <c r="BY113" s="641"/>
      <c r="BZ113" s="641"/>
      <c r="CA113" s="641">
        <v>1415295</v>
      </c>
      <c r="CB113" s="641"/>
      <c r="CC113" s="641"/>
      <c r="CD113" s="641"/>
      <c r="CE113" s="641"/>
      <c r="CF113" s="657">
        <v>21.8</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139</v>
      </c>
      <c r="DH113" s="446"/>
      <c r="DI113" s="446"/>
      <c r="DJ113" s="446"/>
      <c r="DK113" s="499"/>
      <c r="DL113" s="515" t="s">
        <v>139</v>
      </c>
      <c r="DM113" s="446"/>
      <c r="DN113" s="446"/>
      <c r="DO113" s="446"/>
      <c r="DP113" s="499"/>
      <c r="DQ113" s="515" t="s">
        <v>139</v>
      </c>
      <c r="DR113" s="446"/>
      <c r="DS113" s="446"/>
      <c r="DT113" s="446"/>
      <c r="DU113" s="499"/>
      <c r="DV113" s="539" t="s">
        <v>139</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229763</v>
      </c>
      <c r="AB114" s="446"/>
      <c r="AC114" s="446"/>
      <c r="AD114" s="446"/>
      <c r="AE114" s="499"/>
      <c r="AF114" s="515">
        <v>238299</v>
      </c>
      <c r="AG114" s="446"/>
      <c r="AH114" s="446"/>
      <c r="AI114" s="446"/>
      <c r="AJ114" s="499"/>
      <c r="AK114" s="515">
        <v>236689</v>
      </c>
      <c r="AL114" s="446"/>
      <c r="AM114" s="446"/>
      <c r="AN114" s="446"/>
      <c r="AO114" s="499"/>
      <c r="AP114" s="539">
        <v>3.6</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759596</v>
      </c>
      <c r="BR114" s="641"/>
      <c r="BS114" s="641"/>
      <c r="BT114" s="641"/>
      <c r="BU114" s="641"/>
      <c r="BV114" s="641">
        <v>617160</v>
      </c>
      <c r="BW114" s="641"/>
      <c r="BX114" s="641"/>
      <c r="BY114" s="641"/>
      <c r="BZ114" s="641"/>
      <c r="CA114" s="641">
        <v>454250</v>
      </c>
      <c r="CB114" s="641"/>
      <c r="CC114" s="641"/>
      <c r="CD114" s="641"/>
      <c r="CE114" s="641"/>
      <c r="CF114" s="657">
        <v>7</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139</v>
      </c>
      <c r="DH114" s="446"/>
      <c r="DI114" s="446"/>
      <c r="DJ114" s="446"/>
      <c r="DK114" s="499"/>
      <c r="DL114" s="515" t="s">
        <v>139</v>
      </c>
      <c r="DM114" s="446"/>
      <c r="DN114" s="446"/>
      <c r="DO114" s="446"/>
      <c r="DP114" s="499"/>
      <c r="DQ114" s="515" t="s">
        <v>139</v>
      </c>
      <c r="DR114" s="446"/>
      <c r="DS114" s="446"/>
      <c r="DT114" s="446"/>
      <c r="DU114" s="499"/>
      <c r="DV114" s="539" t="s">
        <v>139</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26632</v>
      </c>
      <c r="AB115" s="446"/>
      <c r="AC115" s="446"/>
      <c r="AD115" s="446"/>
      <c r="AE115" s="499"/>
      <c r="AF115" s="515">
        <v>26632</v>
      </c>
      <c r="AG115" s="446"/>
      <c r="AH115" s="446"/>
      <c r="AI115" s="446"/>
      <c r="AJ115" s="499"/>
      <c r="AK115" s="515">
        <v>26632</v>
      </c>
      <c r="AL115" s="446"/>
      <c r="AM115" s="446"/>
      <c r="AN115" s="446"/>
      <c r="AO115" s="499"/>
      <c r="AP115" s="539">
        <v>0.4</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139</v>
      </c>
      <c r="BR115" s="641"/>
      <c r="BS115" s="641"/>
      <c r="BT115" s="641"/>
      <c r="BU115" s="641"/>
      <c r="BV115" s="641" t="s">
        <v>139</v>
      </c>
      <c r="BW115" s="641"/>
      <c r="BX115" s="641"/>
      <c r="BY115" s="641"/>
      <c r="BZ115" s="641"/>
      <c r="CA115" s="641" t="s">
        <v>139</v>
      </c>
      <c r="CB115" s="641"/>
      <c r="CC115" s="641"/>
      <c r="CD115" s="641"/>
      <c r="CE115" s="641"/>
      <c r="CF115" s="657" t="s">
        <v>139</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139</v>
      </c>
      <c r="DH115" s="446"/>
      <c r="DI115" s="446"/>
      <c r="DJ115" s="446"/>
      <c r="DK115" s="499"/>
      <c r="DL115" s="515" t="s">
        <v>139</v>
      </c>
      <c r="DM115" s="446"/>
      <c r="DN115" s="446"/>
      <c r="DO115" s="446"/>
      <c r="DP115" s="499"/>
      <c r="DQ115" s="515" t="s">
        <v>139</v>
      </c>
      <c r="DR115" s="446"/>
      <c r="DS115" s="446"/>
      <c r="DT115" s="446"/>
      <c r="DU115" s="499"/>
      <c r="DV115" s="539" t="s">
        <v>139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139</v>
      </c>
      <c r="AB116" s="446"/>
      <c r="AC116" s="446"/>
      <c r="AD116" s="446"/>
      <c r="AE116" s="499"/>
      <c r="AF116" s="515" t="s">
        <v>139</v>
      </c>
      <c r="AG116" s="446"/>
      <c r="AH116" s="446"/>
      <c r="AI116" s="446"/>
      <c r="AJ116" s="499"/>
      <c r="AK116" s="515" t="s">
        <v>139</v>
      </c>
      <c r="AL116" s="446"/>
      <c r="AM116" s="446"/>
      <c r="AN116" s="446"/>
      <c r="AO116" s="499"/>
      <c r="AP116" s="539" t="s">
        <v>139</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139</v>
      </c>
      <c r="BR116" s="641"/>
      <c r="BS116" s="641"/>
      <c r="BT116" s="641"/>
      <c r="BU116" s="641"/>
      <c r="BV116" s="641" t="s">
        <v>139</v>
      </c>
      <c r="BW116" s="641"/>
      <c r="BX116" s="641"/>
      <c r="BY116" s="641"/>
      <c r="BZ116" s="641"/>
      <c r="CA116" s="641" t="s">
        <v>139</v>
      </c>
      <c r="CB116" s="641"/>
      <c r="CC116" s="641"/>
      <c r="CD116" s="641"/>
      <c r="CE116" s="641"/>
      <c r="CF116" s="657" t="s">
        <v>139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139</v>
      </c>
      <c r="DH116" s="446"/>
      <c r="DI116" s="446"/>
      <c r="DJ116" s="446"/>
      <c r="DK116" s="499"/>
      <c r="DL116" s="515" t="s">
        <v>139</v>
      </c>
      <c r="DM116" s="446"/>
      <c r="DN116" s="446"/>
      <c r="DO116" s="446"/>
      <c r="DP116" s="499"/>
      <c r="DQ116" s="515" t="s">
        <v>139</v>
      </c>
      <c r="DR116" s="446"/>
      <c r="DS116" s="446"/>
      <c r="DT116" s="446"/>
      <c r="DU116" s="499"/>
      <c r="DV116" s="539" t="s">
        <v>139</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1847706</v>
      </c>
      <c r="AB117" s="488"/>
      <c r="AC117" s="488"/>
      <c r="AD117" s="488"/>
      <c r="AE117" s="500"/>
      <c r="AF117" s="516">
        <v>1718429</v>
      </c>
      <c r="AG117" s="488"/>
      <c r="AH117" s="488"/>
      <c r="AI117" s="488"/>
      <c r="AJ117" s="500"/>
      <c r="AK117" s="516">
        <v>1607091</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139</v>
      </c>
      <c r="BR117" s="641"/>
      <c r="BS117" s="641"/>
      <c r="BT117" s="641"/>
      <c r="BU117" s="641"/>
      <c r="BV117" s="641" t="s">
        <v>139</v>
      </c>
      <c r="BW117" s="641"/>
      <c r="BX117" s="641"/>
      <c r="BY117" s="641"/>
      <c r="BZ117" s="641"/>
      <c r="CA117" s="641" t="s">
        <v>139</v>
      </c>
      <c r="CB117" s="641"/>
      <c r="CC117" s="641"/>
      <c r="CD117" s="641"/>
      <c r="CE117" s="641"/>
      <c r="CF117" s="657" t="s">
        <v>139</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139</v>
      </c>
      <c r="DH117" s="446"/>
      <c r="DI117" s="446"/>
      <c r="DJ117" s="446"/>
      <c r="DK117" s="499"/>
      <c r="DL117" s="515" t="s">
        <v>139</v>
      </c>
      <c r="DM117" s="446"/>
      <c r="DN117" s="446"/>
      <c r="DO117" s="446"/>
      <c r="DP117" s="499"/>
      <c r="DQ117" s="515" t="s">
        <v>139</v>
      </c>
      <c r="DR117" s="446"/>
      <c r="DS117" s="446"/>
      <c r="DT117" s="446"/>
      <c r="DU117" s="499"/>
      <c r="DV117" s="539" t="s">
        <v>139</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472</v>
      </c>
      <c r="AG118" s="406"/>
      <c r="AH118" s="406"/>
      <c r="AI118" s="406"/>
      <c r="AJ118" s="469"/>
      <c r="AK118" s="480" t="s">
        <v>188</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139</v>
      </c>
      <c r="BR118" s="642"/>
      <c r="BS118" s="642"/>
      <c r="BT118" s="642"/>
      <c r="BU118" s="642"/>
      <c r="BV118" s="642" t="s">
        <v>139</v>
      </c>
      <c r="BW118" s="642"/>
      <c r="BX118" s="642"/>
      <c r="BY118" s="642"/>
      <c r="BZ118" s="642"/>
      <c r="CA118" s="642" t="s">
        <v>139</v>
      </c>
      <c r="CB118" s="642"/>
      <c r="CC118" s="642"/>
      <c r="CD118" s="642"/>
      <c r="CE118" s="642"/>
      <c r="CF118" s="657" t="s">
        <v>139</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139</v>
      </c>
      <c r="DH118" s="446"/>
      <c r="DI118" s="446"/>
      <c r="DJ118" s="446"/>
      <c r="DK118" s="499"/>
      <c r="DL118" s="515" t="s">
        <v>139</v>
      </c>
      <c r="DM118" s="446"/>
      <c r="DN118" s="446"/>
      <c r="DO118" s="446"/>
      <c r="DP118" s="499"/>
      <c r="DQ118" s="515" t="s">
        <v>139</v>
      </c>
      <c r="DR118" s="446"/>
      <c r="DS118" s="446"/>
      <c r="DT118" s="446"/>
      <c r="DU118" s="499"/>
      <c r="DV118" s="539" t="s">
        <v>139</v>
      </c>
      <c r="DW118" s="547"/>
      <c r="DX118" s="547"/>
      <c r="DY118" s="547"/>
      <c r="DZ118" s="557"/>
    </row>
    <row r="119" spans="1:130" s="365" customFormat="1" ht="26.25" customHeight="1">
      <c r="A119" s="389" t="s">
        <v>388</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139</v>
      </c>
      <c r="AB119" s="487"/>
      <c r="AC119" s="487"/>
      <c r="AD119" s="487"/>
      <c r="AE119" s="498"/>
      <c r="AF119" s="514" t="s">
        <v>139</v>
      </c>
      <c r="AG119" s="487"/>
      <c r="AH119" s="487"/>
      <c r="AI119" s="487"/>
      <c r="AJ119" s="498"/>
      <c r="AK119" s="514" t="s">
        <v>139</v>
      </c>
      <c r="AL119" s="487"/>
      <c r="AM119" s="487"/>
      <c r="AN119" s="487"/>
      <c r="AO119" s="498"/>
      <c r="AP119" s="538" t="s">
        <v>139</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167</v>
      </c>
      <c r="BP119" s="629"/>
      <c r="BQ119" s="634">
        <v>17318447</v>
      </c>
      <c r="BR119" s="642"/>
      <c r="BS119" s="642"/>
      <c r="BT119" s="642"/>
      <c r="BU119" s="642"/>
      <c r="BV119" s="642">
        <v>16196159</v>
      </c>
      <c r="BW119" s="642"/>
      <c r="BX119" s="642"/>
      <c r="BY119" s="642"/>
      <c r="BZ119" s="642"/>
      <c r="CA119" s="642">
        <v>15294939</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139</v>
      </c>
      <c r="DH119" s="489"/>
      <c r="DI119" s="489"/>
      <c r="DJ119" s="489"/>
      <c r="DK119" s="501"/>
      <c r="DL119" s="517" t="s">
        <v>139</v>
      </c>
      <c r="DM119" s="489"/>
      <c r="DN119" s="489"/>
      <c r="DO119" s="489"/>
      <c r="DP119" s="501"/>
      <c r="DQ119" s="517" t="s">
        <v>139</v>
      </c>
      <c r="DR119" s="489"/>
      <c r="DS119" s="489"/>
      <c r="DT119" s="489"/>
      <c r="DU119" s="501"/>
      <c r="DV119" s="714" t="s">
        <v>139</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139</v>
      </c>
      <c r="AB120" s="446"/>
      <c r="AC120" s="446"/>
      <c r="AD120" s="446"/>
      <c r="AE120" s="499"/>
      <c r="AF120" s="515" t="s">
        <v>139</v>
      </c>
      <c r="AG120" s="446"/>
      <c r="AH120" s="446"/>
      <c r="AI120" s="446"/>
      <c r="AJ120" s="499"/>
      <c r="AK120" s="515" t="s">
        <v>139</v>
      </c>
      <c r="AL120" s="446"/>
      <c r="AM120" s="446"/>
      <c r="AN120" s="446"/>
      <c r="AO120" s="499"/>
      <c r="AP120" s="539" t="s">
        <v>139</v>
      </c>
      <c r="AQ120" s="547"/>
      <c r="AR120" s="547"/>
      <c r="AS120" s="547"/>
      <c r="AT120" s="557"/>
      <c r="AU120" s="571" t="s">
        <v>476</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3752240</v>
      </c>
      <c r="BR120" s="640"/>
      <c r="BS120" s="640"/>
      <c r="BT120" s="640"/>
      <c r="BU120" s="640"/>
      <c r="BV120" s="640">
        <v>3636937</v>
      </c>
      <c r="BW120" s="640"/>
      <c r="BX120" s="640"/>
      <c r="BY120" s="640"/>
      <c r="BZ120" s="640"/>
      <c r="CA120" s="640">
        <v>3345536</v>
      </c>
      <c r="CB120" s="640"/>
      <c r="CC120" s="640"/>
      <c r="CD120" s="640"/>
      <c r="CE120" s="640"/>
      <c r="CF120" s="656">
        <v>51.6</v>
      </c>
      <c r="CG120" s="660"/>
      <c r="CH120" s="660"/>
      <c r="CI120" s="660"/>
      <c r="CJ120" s="660"/>
      <c r="CK120" s="675" t="s">
        <v>267</v>
      </c>
      <c r="CL120" s="685"/>
      <c r="CM120" s="685"/>
      <c r="CN120" s="685"/>
      <c r="CO120" s="688"/>
      <c r="CP120" s="692" t="s">
        <v>202</v>
      </c>
      <c r="CQ120" s="695"/>
      <c r="CR120" s="695"/>
      <c r="CS120" s="695"/>
      <c r="CT120" s="695"/>
      <c r="CU120" s="695"/>
      <c r="CV120" s="695"/>
      <c r="CW120" s="695"/>
      <c r="CX120" s="695"/>
      <c r="CY120" s="695"/>
      <c r="CZ120" s="695"/>
      <c r="DA120" s="695"/>
      <c r="DB120" s="695"/>
      <c r="DC120" s="695"/>
      <c r="DD120" s="695"/>
      <c r="DE120" s="695"/>
      <c r="DF120" s="698"/>
      <c r="DG120" s="632">
        <v>4669694</v>
      </c>
      <c r="DH120" s="640"/>
      <c r="DI120" s="640"/>
      <c r="DJ120" s="640"/>
      <c r="DK120" s="640"/>
      <c r="DL120" s="640">
        <v>4635658</v>
      </c>
      <c r="DM120" s="640"/>
      <c r="DN120" s="640"/>
      <c r="DO120" s="640"/>
      <c r="DP120" s="640"/>
      <c r="DQ120" s="640">
        <v>4496661</v>
      </c>
      <c r="DR120" s="640"/>
      <c r="DS120" s="640"/>
      <c r="DT120" s="640"/>
      <c r="DU120" s="640"/>
      <c r="DV120" s="712">
        <v>69.3</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26632</v>
      </c>
      <c r="AB121" s="446"/>
      <c r="AC121" s="446"/>
      <c r="AD121" s="446"/>
      <c r="AE121" s="499"/>
      <c r="AF121" s="515">
        <v>26632</v>
      </c>
      <c r="AG121" s="446"/>
      <c r="AH121" s="446"/>
      <c r="AI121" s="446"/>
      <c r="AJ121" s="499"/>
      <c r="AK121" s="515">
        <v>26632</v>
      </c>
      <c r="AL121" s="446"/>
      <c r="AM121" s="446"/>
      <c r="AN121" s="446"/>
      <c r="AO121" s="499"/>
      <c r="AP121" s="539">
        <v>0.4</v>
      </c>
      <c r="AQ121" s="547"/>
      <c r="AR121" s="547"/>
      <c r="AS121" s="547"/>
      <c r="AT121" s="557"/>
      <c r="AU121" s="572"/>
      <c r="AV121" s="581"/>
      <c r="AW121" s="581"/>
      <c r="AX121" s="581"/>
      <c r="AY121" s="592"/>
      <c r="AZ121" s="425" t="s">
        <v>471</v>
      </c>
      <c r="BA121" s="378"/>
      <c r="BB121" s="378"/>
      <c r="BC121" s="378"/>
      <c r="BD121" s="378"/>
      <c r="BE121" s="378"/>
      <c r="BF121" s="378"/>
      <c r="BG121" s="378"/>
      <c r="BH121" s="378"/>
      <c r="BI121" s="378"/>
      <c r="BJ121" s="378"/>
      <c r="BK121" s="378"/>
      <c r="BL121" s="378"/>
      <c r="BM121" s="378"/>
      <c r="BN121" s="378"/>
      <c r="BO121" s="378"/>
      <c r="BP121" s="472"/>
      <c r="BQ121" s="633">
        <v>1796963</v>
      </c>
      <c r="BR121" s="641"/>
      <c r="BS121" s="641"/>
      <c r="BT121" s="641"/>
      <c r="BU121" s="641"/>
      <c r="BV121" s="641">
        <v>1828738</v>
      </c>
      <c r="BW121" s="641"/>
      <c r="BX121" s="641"/>
      <c r="BY121" s="641"/>
      <c r="BZ121" s="641"/>
      <c r="CA121" s="641">
        <v>1953129</v>
      </c>
      <c r="CB121" s="641"/>
      <c r="CC121" s="641"/>
      <c r="CD121" s="641"/>
      <c r="CE121" s="641"/>
      <c r="CF121" s="657">
        <v>30.1</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1996</v>
      </c>
      <c r="DH121" s="641"/>
      <c r="DI121" s="641"/>
      <c r="DJ121" s="641"/>
      <c r="DK121" s="641"/>
      <c r="DL121" s="641" t="s">
        <v>139</v>
      </c>
      <c r="DM121" s="641"/>
      <c r="DN121" s="641"/>
      <c r="DO121" s="641"/>
      <c r="DP121" s="641"/>
      <c r="DQ121" s="641">
        <v>1827</v>
      </c>
      <c r="DR121" s="641"/>
      <c r="DS121" s="641"/>
      <c r="DT121" s="641"/>
      <c r="DU121" s="641"/>
      <c r="DV121" s="713">
        <v>0</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139</v>
      </c>
      <c r="AB122" s="446"/>
      <c r="AC122" s="446"/>
      <c r="AD122" s="446"/>
      <c r="AE122" s="499"/>
      <c r="AF122" s="515" t="s">
        <v>139</v>
      </c>
      <c r="AG122" s="446"/>
      <c r="AH122" s="446"/>
      <c r="AI122" s="446"/>
      <c r="AJ122" s="499"/>
      <c r="AK122" s="515" t="s">
        <v>139</v>
      </c>
      <c r="AL122" s="446"/>
      <c r="AM122" s="446"/>
      <c r="AN122" s="446"/>
      <c r="AO122" s="499"/>
      <c r="AP122" s="539" t="s">
        <v>139</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10119235</v>
      </c>
      <c r="BR122" s="642"/>
      <c r="BS122" s="642"/>
      <c r="BT122" s="642"/>
      <c r="BU122" s="642"/>
      <c r="BV122" s="642">
        <v>9556071</v>
      </c>
      <c r="BW122" s="642"/>
      <c r="BX122" s="642"/>
      <c r="BY122" s="642"/>
      <c r="BZ122" s="642"/>
      <c r="CA122" s="642">
        <v>9053311</v>
      </c>
      <c r="CB122" s="642"/>
      <c r="CC122" s="642"/>
      <c r="CD122" s="642"/>
      <c r="CE122" s="642"/>
      <c r="CF122" s="658">
        <v>139.5</v>
      </c>
      <c r="CG122" s="662"/>
      <c r="CH122" s="662"/>
      <c r="CI122" s="662"/>
      <c r="CJ122" s="662"/>
      <c r="CK122" s="676"/>
      <c r="CL122" s="686"/>
      <c r="CM122" s="686"/>
      <c r="CN122" s="686"/>
      <c r="CO122" s="689"/>
      <c r="CP122" s="693" t="s">
        <v>282</v>
      </c>
      <c r="CQ122" s="403"/>
      <c r="CR122" s="403"/>
      <c r="CS122" s="403"/>
      <c r="CT122" s="403"/>
      <c r="CU122" s="403"/>
      <c r="CV122" s="403"/>
      <c r="CW122" s="403"/>
      <c r="CX122" s="403"/>
      <c r="CY122" s="403"/>
      <c r="CZ122" s="403"/>
      <c r="DA122" s="403"/>
      <c r="DB122" s="403"/>
      <c r="DC122" s="403"/>
      <c r="DD122" s="403"/>
      <c r="DE122" s="403"/>
      <c r="DF122" s="699"/>
      <c r="DG122" s="633" t="s">
        <v>139</v>
      </c>
      <c r="DH122" s="641"/>
      <c r="DI122" s="641"/>
      <c r="DJ122" s="641"/>
      <c r="DK122" s="641"/>
      <c r="DL122" s="641" t="s">
        <v>139</v>
      </c>
      <c r="DM122" s="641"/>
      <c r="DN122" s="641"/>
      <c r="DO122" s="641"/>
      <c r="DP122" s="641"/>
      <c r="DQ122" s="641" t="s">
        <v>139</v>
      </c>
      <c r="DR122" s="641"/>
      <c r="DS122" s="641"/>
      <c r="DT122" s="641"/>
      <c r="DU122" s="641"/>
      <c r="DV122" s="713" t="s">
        <v>139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139</v>
      </c>
      <c r="AB123" s="446"/>
      <c r="AC123" s="446"/>
      <c r="AD123" s="446"/>
      <c r="AE123" s="499"/>
      <c r="AF123" s="515" t="s">
        <v>139</v>
      </c>
      <c r="AG123" s="446"/>
      <c r="AH123" s="446"/>
      <c r="AI123" s="446"/>
      <c r="AJ123" s="499"/>
      <c r="AK123" s="515" t="s">
        <v>139</v>
      </c>
      <c r="AL123" s="446"/>
      <c r="AM123" s="446"/>
      <c r="AN123" s="446"/>
      <c r="AO123" s="499"/>
      <c r="AP123" s="539" t="s">
        <v>139</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487</v>
      </c>
      <c r="BP123" s="629"/>
      <c r="BQ123" s="635">
        <v>15668438</v>
      </c>
      <c r="BR123" s="643"/>
      <c r="BS123" s="643"/>
      <c r="BT123" s="643"/>
      <c r="BU123" s="643"/>
      <c r="BV123" s="643">
        <v>15021746</v>
      </c>
      <c r="BW123" s="643"/>
      <c r="BX123" s="643"/>
      <c r="BY123" s="643"/>
      <c r="BZ123" s="643"/>
      <c r="CA123" s="643">
        <v>14351976</v>
      </c>
      <c r="CB123" s="643"/>
      <c r="CC123" s="643"/>
      <c r="CD123" s="643"/>
      <c r="CE123" s="643"/>
      <c r="CF123" s="544"/>
      <c r="CG123" s="552"/>
      <c r="CH123" s="552"/>
      <c r="CI123" s="552"/>
      <c r="CJ123" s="669"/>
      <c r="CK123" s="676"/>
      <c r="CL123" s="686"/>
      <c r="CM123" s="686"/>
      <c r="CN123" s="686"/>
      <c r="CO123" s="689"/>
      <c r="CP123" s="693" t="s">
        <v>460</v>
      </c>
      <c r="CQ123" s="403"/>
      <c r="CR123" s="403"/>
      <c r="CS123" s="403"/>
      <c r="CT123" s="403"/>
      <c r="CU123" s="403"/>
      <c r="CV123" s="403"/>
      <c r="CW123" s="403"/>
      <c r="CX123" s="403"/>
      <c r="CY123" s="403"/>
      <c r="CZ123" s="403"/>
      <c r="DA123" s="403"/>
      <c r="DB123" s="403"/>
      <c r="DC123" s="403"/>
      <c r="DD123" s="403"/>
      <c r="DE123" s="403"/>
      <c r="DF123" s="699"/>
      <c r="DG123" s="482" t="s">
        <v>139</v>
      </c>
      <c r="DH123" s="446"/>
      <c r="DI123" s="446"/>
      <c r="DJ123" s="446"/>
      <c r="DK123" s="499"/>
      <c r="DL123" s="515" t="s">
        <v>139</v>
      </c>
      <c r="DM123" s="446"/>
      <c r="DN123" s="446"/>
      <c r="DO123" s="446"/>
      <c r="DP123" s="499"/>
      <c r="DQ123" s="515" t="s">
        <v>139</v>
      </c>
      <c r="DR123" s="446"/>
      <c r="DS123" s="446"/>
      <c r="DT123" s="446"/>
      <c r="DU123" s="499"/>
      <c r="DV123" s="539" t="s">
        <v>139</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139</v>
      </c>
      <c r="AB124" s="446"/>
      <c r="AC124" s="446"/>
      <c r="AD124" s="446"/>
      <c r="AE124" s="499"/>
      <c r="AF124" s="515" t="s">
        <v>139</v>
      </c>
      <c r="AG124" s="446"/>
      <c r="AH124" s="446"/>
      <c r="AI124" s="446"/>
      <c r="AJ124" s="499"/>
      <c r="AK124" s="515" t="s">
        <v>139</v>
      </c>
      <c r="AL124" s="446"/>
      <c r="AM124" s="446"/>
      <c r="AN124" s="446"/>
      <c r="AO124" s="499"/>
      <c r="AP124" s="539" t="s">
        <v>139</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26.8</v>
      </c>
      <c r="BR124" s="644"/>
      <c r="BS124" s="644"/>
      <c r="BT124" s="644"/>
      <c r="BU124" s="644"/>
      <c r="BV124" s="644">
        <v>18.7</v>
      </c>
      <c r="BW124" s="644"/>
      <c r="BX124" s="644"/>
      <c r="BY124" s="644"/>
      <c r="BZ124" s="644"/>
      <c r="CA124" s="644">
        <v>14.5</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139</v>
      </c>
      <c r="DH124" s="489"/>
      <c r="DI124" s="489"/>
      <c r="DJ124" s="489"/>
      <c r="DK124" s="501"/>
      <c r="DL124" s="517" t="s">
        <v>139</v>
      </c>
      <c r="DM124" s="489"/>
      <c r="DN124" s="489"/>
      <c r="DO124" s="489"/>
      <c r="DP124" s="501"/>
      <c r="DQ124" s="517" t="s">
        <v>139</v>
      </c>
      <c r="DR124" s="489"/>
      <c r="DS124" s="489"/>
      <c r="DT124" s="489"/>
      <c r="DU124" s="501"/>
      <c r="DV124" s="714" t="s">
        <v>139</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139</v>
      </c>
      <c r="AB125" s="446"/>
      <c r="AC125" s="446"/>
      <c r="AD125" s="446"/>
      <c r="AE125" s="499"/>
      <c r="AF125" s="515" t="s">
        <v>139</v>
      </c>
      <c r="AG125" s="446"/>
      <c r="AH125" s="446"/>
      <c r="AI125" s="446"/>
      <c r="AJ125" s="499"/>
      <c r="AK125" s="515" t="s">
        <v>139</v>
      </c>
      <c r="AL125" s="446"/>
      <c r="AM125" s="446"/>
      <c r="AN125" s="446"/>
      <c r="AO125" s="499"/>
      <c r="AP125" s="539" t="s">
        <v>139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139</v>
      </c>
      <c r="DH125" s="640"/>
      <c r="DI125" s="640"/>
      <c r="DJ125" s="640"/>
      <c r="DK125" s="640"/>
      <c r="DL125" s="640" t="s">
        <v>139</v>
      </c>
      <c r="DM125" s="640"/>
      <c r="DN125" s="640"/>
      <c r="DO125" s="640"/>
      <c r="DP125" s="640"/>
      <c r="DQ125" s="640" t="s">
        <v>139</v>
      </c>
      <c r="DR125" s="640"/>
      <c r="DS125" s="640"/>
      <c r="DT125" s="640"/>
      <c r="DU125" s="640"/>
      <c r="DV125" s="712" t="s">
        <v>139</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139</v>
      </c>
      <c r="AB126" s="446"/>
      <c r="AC126" s="446"/>
      <c r="AD126" s="446"/>
      <c r="AE126" s="499"/>
      <c r="AF126" s="515" t="s">
        <v>139</v>
      </c>
      <c r="AG126" s="446"/>
      <c r="AH126" s="446"/>
      <c r="AI126" s="446"/>
      <c r="AJ126" s="499"/>
      <c r="AK126" s="515" t="s">
        <v>139</v>
      </c>
      <c r="AL126" s="446"/>
      <c r="AM126" s="446"/>
      <c r="AN126" s="446"/>
      <c r="AO126" s="499"/>
      <c r="AP126" s="539" t="s">
        <v>139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139</v>
      </c>
      <c r="DH126" s="641"/>
      <c r="DI126" s="641"/>
      <c r="DJ126" s="641"/>
      <c r="DK126" s="641"/>
      <c r="DL126" s="641" t="s">
        <v>139</v>
      </c>
      <c r="DM126" s="641"/>
      <c r="DN126" s="641"/>
      <c r="DO126" s="641"/>
      <c r="DP126" s="641"/>
      <c r="DQ126" s="641" t="s">
        <v>139</v>
      </c>
      <c r="DR126" s="641"/>
      <c r="DS126" s="641"/>
      <c r="DT126" s="641"/>
      <c r="DU126" s="641"/>
      <c r="DV126" s="713" t="s">
        <v>139</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139</v>
      </c>
      <c r="AB127" s="446"/>
      <c r="AC127" s="446"/>
      <c r="AD127" s="446"/>
      <c r="AE127" s="499"/>
      <c r="AF127" s="515" t="s">
        <v>139</v>
      </c>
      <c r="AG127" s="446"/>
      <c r="AH127" s="446"/>
      <c r="AI127" s="446"/>
      <c r="AJ127" s="499"/>
      <c r="AK127" s="515" t="s">
        <v>139</v>
      </c>
      <c r="AL127" s="446"/>
      <c r="AM127" s="446"/>
      <c r="AN127" s="446"/>
      <c r="AO127" s="499"/>
      <c r="AP127" s="539" t="s">
        <v>139</v>
      </c>
      <c r="AQ127" s="547"/>
      <c r="AR127" s="547"/>
      <c r="AS127" s="547"/>
      <c r="AT127" s="557"/>
      <c r="AU127" s="378"/>
      <c r="AV127" s="378"/>
      <c r="AW127" s="378"/>
      <c r="AX127" s="584" t="s">
        <v>493</v>
      </c>
      <c r="AY127" s="593"/>
      <c r="AZ127" s="593"/>
      <c r="BA127" s="593"/>
      <c r="BB127" s="593"/>
      <c r="BC127" s="593"/>
      <c r="BD127" s="593"/>
      <c r="BE127" s="610"/>
      <c r="BF127" s="612" t="s">
        <v>237</v>
      </c>
      <c r="BG127" s="593"/>
      <c r="BH127" s="593"/>
      <c r="BI127" s="593"/>
      <c r="BJ127" s="593"/>
      <c r="BK127" s="593"/>
      <c r="BL127" s="610"/>
      <c r="BM127" s="612" t="s">
        <v>422</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414</v>
      </c>
      <c r="CQ127" s="378"/>
      <c r="CR127" s="378"/>
      <c r="CS127" s="378"/>
      <c r="CT127" s="378"/>
      <c r="CU127" s="378"/>
      <c r="CV127" s="378"/>
      <c r="CW127" s="378"/>
      <c r="CX127" s="378"/>
      <c r="CY127" s="378"/>
      <c r="CZ127" s="378"/>
      <c r="DA127" s="378"/>
      <c r="DB127" s="378"/>
      <c r="DC127" s="378"/>
      <c r="DD127" s="378"/>
      <c r="DE127" s="378"/>
      <c r="DF127" s="472"/>
      <c r="DG127" s="633" t="s">
        <v>139</v>
      </c>
      <c r="DH127" s="641"/>
      <c r="DI127" s="641"/>
      <c r="DJ127" s="641"/>
      <c r="DK127" s="641"/>
      <c r="DL127" s="641" t="s">
        <v>139</v>
      </c>
      <c r="DM127" s="641"/>
      <c r="DN127" s="641"/>
      <c r="DO127" s="641"/>
      <c r="DP127" s="641"/>
      <c r="DQ127" s="641" t="s">
        <v>139</v>
      </c>
      <c r="DR127" s="641"/>
      <c r="DS127" s="641"/>
      <c r="DT127" s="641"/>
      <c r="DU127" s="641"/>
      <c r="DV127" s="713" t="s">
        <v>139</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185213</v>
      </c>
      <c r="AB128" s="487"/>
      <c r="AC128" s="487"/>
      <c r="AD128" s="487"/>
      <c r="AE128" s="498"/>
      <c r="AF128" s="514">
        <v>169320</v>
      </c>
      <c r="AG128" s="487"/>
      <c r="AH128" s="487"/>
      <c r="AI128" s="487"/>
      <c r="AJ128" s="498"/>
      <c r="AK128" s="514">
        <v>182028</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139</v>
      </c>
      <c r="BG128" s="617"/>
      <c r="BH128" s="617"/>
      <c r="BI128" s="617"/>
      <c r="BJ128" s="617"/>
      <c r="BK128" s="617"/>
      <c r="BL128" s="623"/>
      <c r="BM128" s="613">
        <v>13.94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139</v>
      </c>
      <c r="DH128" s="705"/>
      <c r="DI128" s="705"/>
      <c r="DJ128" s="705"/>
      <c r="DK128" s="705"/>
      <c r="DL128" s="705" t="s">
        <v>139</v>
      </c>
      <c r="DM128" s="705"/>
      <c r="DN128" s="705"/>
      <c r="DO128" s="705"/>
      <c r="DP128" s="705"/>
      <c r="DQ128" s="705" t="s">
        <v>139</v>
      </c>
      <c r="DR128" s="705"/>
      <c r="DS128" s="705"/>
      <c r="DT128" s="705"/>
      <c r="DU128" s="705"/>
      <c r="DV128" s="715" t="s">
        <v>139</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7138903</v>
      </c>
      <c r="AB129" s="446"/>
      <c r="AC129" s="446"/>
      <c r="AD129" s="446"/>
      <c r="AE129" s="499"/>
      <c r="AF129" s="515">
        <v>7133248</v>
      </c>
      <c r="AG129" s="446"/>
      <c r="AH129" s="446"/>
      <c r="AI129" s="446"/>
      <c r="AJ129" s="499"/>
      <c r="AK129" s="515">
        <v>7331211</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139</v>
      </c>
      <c r="BG129" s="618"/>
      <c r="BH129" s="618"/>
      <c r="BI129" s="618"/>
      <c r="BJ129" s="618"/>
      <c r="BK129" s="618"/>
      <c r="BL129" s="624"/>
      <c r="BM129" s="614">
        <v>18.940000000000001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985039</v>
      </c>
      <c r="AB130" s="446"/>
      <c r="AC130" s="446"/>
      <c r="AD130" s="446"/>
      <c r="AE130" s="499"/>
      <c r="AF130" s="515">
        <v>861632</v>
      </c>
      <c r="AG130" s="446"/>
      <c r="AH130" s="446"/>
      <c r="AI130" s="446"/>
      <c r="AJ130" s="499"/>
      <c r="AK130" s="515">
        <v>841806</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10.3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6153864</v>
      </c>
      <c r="AB131" s="489"/>
      <c r="AC131" s="489"/>
      <c r="AD131" s="489"/>
      <c r="AE131" s="501"/>
      <c r="AF131" s="517">
        <v>6271616</v>
      </c>
      <c r="AG131" s="489"/>
      <c r="AH131" s="489"/>
      <c r="AI131" s="489"/>
      <c r="AJ131" s="501"/>
      <c r="AK131" s="517">
        <v>6489405</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14.5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11.00859558</v>
      </c>
      <c r="AB132" s="490"/>
      <c r="AC132" s="490"/>
      <c r="AD132" s="490"/>
      <c r="AE132" s="502"/>
      <c r="AF132" s="518">
        <v>10.961720229999999</v>
      </c>
      <c r="AG132" s="490"/>
      <c r="AH132" s="490"/>
      <c r="AI132" s="490"/>
      <c r="AJ132" s="502"/>
      <c r="AK132" s="518">
        <v>8.9878377379999996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10.5</v>
      </c>
      <c r="AB133" s="491"/>
      <c r="AC133" s="491"/>
      <c r="AD133" s="491"/>
      <c r="AE133" s="503"/>
      <c r="AF133" s="486">
        <v>10.7</v>
      </c>
      <c r="AG133" s="491"/>
      <c r="AH133" s="491"/>
      <c r="AI133" s="491"/>
      <c r="AJ133" s="503"/>
      <c r="AK133" s="486">
        <v>10.3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XhOHaeQqNDwPlRpGzt1SpqZCINbb67izU0t2wkQuO0L20s7DCZvfZ2gMoNGY0OaNpn2R8Kx7ip2DvetGAwGjA==" saltValue="NwLaCLL12TrSGYTJiYXdE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103</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Sgm4hj+iJxDFYloibK2z2AgWjvITqDDfUqjqNsIFVzJZgDEk/uXv8H8Amd2uQS/VkAe5Jx0/6CBle6rpgzi88Q==" saltValue="i2aZ7Pn10F8ViWYzEuv0z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25" customWidth="1"/>
    <col min="117" max="16384" width="9" style="726" hidden="1" customWidth="1"/>
  </cols>
  <sheetData>
    <row r="1" spans="2:11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row r="3" spans="2:116"/>
    <row r="4" spans="2:11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row r="7" spans="2:116"/>
    <row r="8" spans="2:116"/>
    <row r="9" spans="2:116"/>
    <row r="10" spans="2:116"/>
    <row r="11" spans="2:116"/>
    <row r="12" spans="2:116"/>
    <row r="13" spans="2:116"/>
    <row r="14" spans="2:116"/>
    <row r="15" spans="2:116"/>
    <row r="16" spans="2:116"/>
    <row r="17" spans="9:116"/>
    <row r="18" spans="9:11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row r="20" spans="9:116"/>
    <row r="21" spans="9:116">
      <c r="DL21" s="726"/>
    </row>
    <row r="22" spans="9:116">
      <c r="DI22" s="726"/>
      <c r="DJ22" s="726"/>
      <c r="DK22" s="726"/>
      <c r="DL22" s="726"/>
    </row>
    <row r="23" spans="9:116">
      <c r="CY23" s="726"/>
      <c r="CZ23" s="726"/>
      <c r="DA23" s="726"/>
      <c r="DB23" s="726"/>
      <c r="DC23" s="726"/>
      <c r="DD23" s="726"/>
      <c r="DE23" s="726"/>
      <c r="DF23" s="726"/>
      <c r="DG23" s="726"/>
      <c r="DH23" s="726"/>
      <c r="DI23" s="726"/>
      <c r="DJ23" s="726"/>
      <c r="DK23" s="726"/>
      <c r="DL23" s="726"/>
    </row>
    <row r="24" spans="9:116"/>
    <row r="25" spans="9:116"/>
    <row r="26" spans="9:116"/>
    <row r="27" spans="9:116"/>
    <row r="28" spans="9:116"/>
    <row r="29" spans="9:116"/>
    <row r="30" spans="9:116"/>
    <row r="31" spans="9:116"/>
    <row r="32" spans="9:116"/>
    <row r="33" spans="15:116"/>
    <row r="34" spans="15:116"/>
    <row r="35" spans="15:116">
      <c r="CZ35" s="726"/>
      <c r="DA35" s="726"/>
      <c r="DB35" s="726"/>
      <c r="DC35" s="726"/>
      <c r="DD35" s="726"/>
      <c r="DE35" s="726"/>
      <c r="DF35" s="726"/>
      <c r="DG35" s="726"/>
      <c r="DH35" s="726"/>
      <c r="DI35" s="726"/>
      <c r="DJ35" s="726"/>
      <c r="DK35" s="726"/>
      <c r="DL35" s="726"/>
    </row>
    <row r="36" spans="15:116"/>
    <row r="37" spans="15:116">
      <c r="DL37" s="726"/>
    </row>
    <row r="38" spans="15:116">
      <c r="DI38" s="726"/>
      <c r="DJ38" s="726"/>
      <c r="DK38" s="726"/>
      <c r="DL38" s="726"/>
    </row>
    <row r="39" spans="15:116"/>
    <row r="40" spans="15:116"/>
    <row r="41" spans="15:116"/>
    <row r="42" spans="15:116"/>
    <row r="43" spans="15:11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c r="DL44" s="726"/>
    </row>
    <row r="45" spans="15:116"/>
    <row r="46" spans="15:116">
      <c r="DA46" s="726"/>
      <c r="DB46" s="726"/>
      <c r="DC46" s="726"/>
      <c r="DD46" s="726"/>
      <c r="DE46" s="726"/>
      <c r="DF46" s="726"/>
      <c r="DG46" s="726"/>
      <c r="DH46" s="726"/>
      <c r="DI46" s="726"/>
      <c r="DJ46" s="726"/>
      <c r="DK46" s="726"/>
      <c r="DL46" s="726"/>
    </row>
    <row r="47" spans="15:116"/>
    <row r="48" spans="15:116"/>
    <row r="49" spans="104:116"/>
    <row r="50" spans="104:116">
      <c r="CZ50" s="726"/>
      <c r="DA50" s="726"/>
      <c r="DB50" s="726"/>
      <c r="DC50" s="726"/>
      <c r="DD50" s="726"/>
      <c r="DE50" s="726"/>
      <c r="DF50" s="726"/>
      <c r="DG50" s="726"/>
      <c r="DH50" s="726"/>
      <c r="DI50" s="726"/>
      <c r="DJ50" s="726"/>
      <c r="DK50" s="726"/>
      <c r="DL50" s="726"/>
    </row>
    <row r="51" spans="104:116"/>
    <row r="52" spans="104:116"/>
    <row r="53" spans="104:116">
      <c r="DL53" s="72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26"/>
      <c r="DD67" s="726"/>
      <c r="DE67" s="726"/>
      <c r="DF67" s="726"/>
      <c r="DG67" s="726"/>
      <c r="DH67" s="726"/>
      <c r="DI67" s="726"/>
      <c r="DJ67" s="726"/>
      <c r="DK67" s="726"/>
      <c r="DL67" s="72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t8cNIDunT2A5xe572sI6PmARe0Fpl1ciFC5Xpp4c4vtwYUT7bOhlZzi60T/9Rtm/xRb23n+QGOCqb6/BWNK6g==" saltValue="YRGy7SRUuJWQUIvnAwpEtw=="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498</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2317507</v>
      </c>
      <c r="AP9" s="787">
        <v>80013</v>
      </c>
      <c r="AQ9" s="810">
        <v>83961</v>
      </c>
      <c r="AR9" s="824">
        <v>-4.7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209083</v>
      </c>
      <c r="AP10" s="788">
        <v>7219</v>
      </c>
      <c r="AQ10" s="811">
        <v>9090</v>
      </c>
      <c r="AR10" s="825">
        <v>-20.6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31695</v>
      </c>
      <c r="AP11" s="788">
        <v>1094</v>
      </c>
      <c r="AQ11" s="811">
        <v>842</v>
      </c>
      <c r="AR11" s="825">
        <v>29.9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139</v>
      </c>
      <c r="AP12" s="788" t="s">
        <v>139</v>
      </c>
      <c r="AQ12" s="811">
        <v>5</v>
      </c>
      <c r="AR12" s="825" t="s">
        <v>139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68970</v>
      </c>
      <c r="AP13" s="788">
        <v>2381</v>
      </c>
      <c r="AQ13" s="811">
        <v>2396</v>
      </c>
      <c r="AR13" s="825">
        <v>-0.6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90429</v>
      </c>
      <c r="AP14" s="788">
        <v>3122</v>
      </c>
      <c r="AQ14" s="811">
        <v>1197</v>
      </c>
      <c r="AR14" s="825">
        <v>160.80000000000001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-119114</v>
      </c>
      <c r="AP15" s="788">
        <v>-4112</v>
      </c>
      <c r="AQ15" s="811">
        <v>-4989</v>
      </c>
      <c r="AR15" s="825">
        <v>-17.600000000000001</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2598570</v>
      </c>
      <c r="AP16" s="788">
        <v>89717</v>
      </c>
      <c r="AQ16" s="811">
        <v>92501</v>
      </c>
      <c r="AR16" s="825">
        <v>-3</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337</v>
      </c>
      <c r="AQ20" s="812" t="s">
        <v>41</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7.73</v>
      </c>
      <c r="AP21" s="800">
        <v>7.91</v>
      </c>
      <c r="AQ21" s="813">
        <v>-0.18</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95.2</v>
      </c>
      <c r="AP22" s="801">
        <v>97.2</v>
      </c>
      <c r="AQ22" s="814">
        <v>-2</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498</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972747</v>
      </c>
      <c r="AP32" s="788">
        <v>33585</v>
      </c>
      <c r="AQ32" s="815">
        <v>33492</v>
      </c>
      <c r="AR32" s="825">
        <v>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139</v>
      </c>
      <c r="AP33" s="788" t="s">
        <v>139</v>
      </c>
      <c r="AQ33" s="815" t="s">
        <v>139</v>
      </c>
      <c r="AR33" s="825" t="s">
        <v>139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139</v>
      </c>
      <c r="AP34" s="788" t="s">
        <v>139</v>
      </c>
      <c r="AQ34" s="815" t="s">
        <v>139</v>
      </c>
      <c r="AR34" s="825" t="s">
        <v>139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371023</v>
      </c>
      <c r="AP35" s="788">
        <v>12810</v>
      </c>
      <c r="AQ35" s="815">
        <v>10423</v>
      </c>
      <c r="AR35" s="825">
        <v>22.9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236689</v>
      </c>
      <c r="AP36" s="788">
        <v>8172</v>
      </c>
      <c r="AQ36" s="815">
        <v>3289</v>
      </c>
      <c r="AR36" s="825">
        <v>148.5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26632</v>
      </c>
      <c r="AP37" s="788">
        <v>919</v>
      </c>
      <c r="AQ37" s="815">
        <v>152</v>
      </c>
      <c r="AR37" s="825">
        <v>504.6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139</v>
      </c>
      <c r="AP38" s="792" t="s">
        <v>139</v>
      </c>
      <c r="AQ38" s="816">
        <v>2</v>
      </c>
      <c r="AR38" s="814" t="s">
        <v>139</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-182028</v>
      </c>
      <c r="AP39" s="788">
        <v>-6285</v>
      </c>
      <c r="AQ39" s="815">
        <v>-2605</v>
      </c>
      <c r="AR39" s="825">
        <v>141.30000000000001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-841806</v>
      </c>
      <c r="AP40" s="788">
        <v>-29064</v>
      </c>
      <c r="AQ40" s="815">
        <v>-28956</v>
      </c>
      <c r="AR40" s="825">
        <v>0.4</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583257</v>
      </c>
      <c r="AP41" s="788">
        <v>20137</v>
      </c>
      <c r="AQ41" s="815">
        <v>15797</v>
      </c>
      <c r="AR41" s="825">
        <v>27.5</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444</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517</v>
      </c>
      <c r="AQ50" s="818" t="s">
        <v>385</v>
      </c>
      <c r="AR50" s="828" t="s">
        <v>518</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1160829</v>
      </c>
      <c r="AN51" s="783">
        <v>39456</v>
      </c>
      <c r="AO51" s="795">
        <v>34.4</v>
      </c>
      <c r="AP51" s="806">
        <v>53895</v>
      </c>
      <c r="AQ51" s="819">
        <v>-8.8000000000000007</v>
      </c>
      <c r="AR51" s="829">
        <v>43.2</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904399</v>
      </c>
      <c r="AN52" s="784">
        <v>30740</v>
      </c>
      <c r="AO52" s="796">
        <v>34.299999999999997</v>
      </c>
      <c r="AP52" s="807">
        <v>31224</v>
      </c>
      <c r="AQ52" s="820">
        <v>4.4000000000000004</v>
      </c>
      <c r="AR52" s="830">
        <v>29.9</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1039986</v>
      </c>
      <c r="AN53" s="783">
        <v>35579</v>
      </c>
      <c r="AO53" s="795">
        <v>-9.8000000000000007</v>
      </c>
      <c r="AP53" s="806">
        <v>56181</v>
      </c>
      <c r="AQ53" s="819">
        <v>4.2</v>
      </c>
      <c r="AR53" s="829">
        <v>-14</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535181</v>
      </c>
      <c r="AN54" s="784">
        <v>18309</v>
      </c>
      <c r="AO54" s="796">
        <v>-40.4</v>
      </c>
      <c r="AP54" s="807">
        <v>32039</v>
      </c>
      <c r="AQ54" s="820">
        <v>2.6</v>
      </c>
      <c r="AR54" s="830">
        <v>-43</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705612</v>
      </c>
      <c r="AN55" s="783">
        <v>24094</v>
      </c>
      <c r="AO55" s="795">
        <v>-32.299999999999997</v>
      </c>
      <c r="AP55" s="806">
        <v>47730</v>
      </c>
      <c r="AQ55" s="819">
        <v>-15</v>
      </c>
      <c r="AR55" s="829">
        <v>-17.3</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399185</v>
      </c>
      <c r="AN56" s="784">
        <v>13631</v>
      </c>
      <c r="AO56" s="796">
        <v>-25.6</v>
      </c>
      <c r="AP56" s="807">
        <v>26378</v>
      </c>
      <c r="AQ56" s="820">
        <v>-17.7</v>
      </c>
      <c r="AR56" s="830">
        <v>-7.9</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986720</v>
      </c>
      <c r="AN57" s="783">
        <v>33728</v>
      </c>
      <c r="AO57" s="795">
        <v>40</v>
      </c>
      <c r="AP57" s="806">
        <v>61921</v>
      </c>
      <c r="AQ57" s="819">
        <v>29.7</v>
      </c>
      <c r="AR57" s="829">
        <v>10.3</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642686</v>
      </c>
      <c r="AN58" s="784">
        <v>21968</v>
      </c>
      <c r="AO58" s="796">
        <v>61.2</v>
      </c>
      <c r="AP58" s="807">
        <v>34719</v>
      </c>
      <c r="AQ58" s="820">
        <v>31.6</v>
      </c>
      <c r="AR58" s="830">
        <v>29.6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1380150</v>
      </c>
      <c r="AN59" s="783">
        <v>47651</v>
      </c>
      <c r="AO59" s="795">
        <v>41.3</v>
      </c>
      <c r="AP59" s="806">
        <v>62764</v>
      </c>
      <c r="AQ59" s="819">
        <v>1.4</v>
      </c>
      <c r="AR59" s="829">
        <v>39.9</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890451</v>
      </c>
      <c r="AN60" s="784">
        <v>30743</v>
      </c>
      <c r="AO60" s="796">
        <v>39.9</v>
      </c>
      <c r="AP60" s="807">
        <v>36476</v>
      </c>
      <c r="AQ60" s="820">
        <v>5.0999999999999996</v>
      </c>
      <c r="AR60" s="830">
        <v>34.799999999999997</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1054659</v>
      </c>
      <c r="AN61" s="783">
        <v>36102</v>
      </c>
      <c r="AO61" s="795">
        <v>14.7</v>
      </c>
      <c r="AP61" s="806">
        <v>56498</v>
      </c>
      <c r="AQ61" s="821">
        <v>2.2999999999999998</v>
      </c>
      <c r="AR61" s="829">
        <v>12.4</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674380</v>
      </c>
      <c r="AN62" s="784">
        <v>23078</v>
      </c>
      <c r="AO62" s="796">
        <v>13.9</v>
      </c>
      <c r="AP62" s="807">
        <v>32167</v>
      </c>
      <c r="AQ62" s="820">
        <v>5.2</v>
      </c>
      <c r="AR62" s="830">
        <v>8.6999999999999993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bA5YsiZL4GbE7k5lmESK6ka/W7DB2625JKqDl6RwdeNq7MlBuVcNYot774KOT9qGOdmADRIuui0RLUN05sYpNQ==" saltValue="UwMQ69WT6XpxdzYL56DH4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1" spans="125:125" ht="13.5" hidden="1" customHeight="1">
      <c r="DU121" s="726"/>
    </row>
  </sheetData>
  <sheetProtection algorithmName="SHA-512" hashValue="w64oDX7rY9lVGnyOQbA7P5De7a8cQ8y4MeoXwJpvBth/iiCuZF0fXn8Ch+q/AH2omfuz5BLuWFga5g/6U3ZIMw==" saltValue="nboMB+wq0H856pX2arp3Y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18cxZxDOfVPGHu8Bqvqs4jl9ZLxFBWw8JCibq9Q3ffOndV5eyn/l84fcZjlh6JJdx6+5CLX6WNDDpqViZUNmOQ==" saltValue="tV2j2SgIunA4xg6o402fO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99" zoomScaleNormal="99"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523</v>
      </c>
      <c r="G46" s="853" t="s">
        <v>524</v>
      </c>
      <c r="H46" s="853" t="s">
        <v>525</v>
      </c>
      <c r="I46" s="853" t="s">
        <v>253</v>
      </c>
      <c r="J46" s="858" t="s">
        <v>526</v>
      </c>
    </row>
    <row r="47" spans="2:10" ht="57.75" customHeight="1">
      <c r="B47" s="838"/>
      <c r="C47" s="842" t="s">
        <v>3</v>
      </c>
      <c r="D47" s="842"/>
      <c r="E47" s="846"/>
      <c r="F47" s="850">
        <v>22.06</v>
      </c>
      <c r="G47" s="854">
        <v>23.36</v>
      </c>
      <c r="H47" s="854">
        <v>28.54</v>
      </c>
      <c r="I47" s="854">
        <v>26.93</v>
      </c>
      <c r="J47" s="859">
        <v>18.5</v>
      </c>
    </row>
    <row r="48" spans="2:10" ht="57.75" customHeight="1">
      <c r="B48" s="839"/>
      <c r="C48" s="843" t="s">
        <v>4</v>
      </c>
      <c r="D48" s="843"/>
      <c r="E48" s="847"/>
      <c r="F48" s="851">
        <v>6.38</v>
      </c>
      <c r="G48" s="855">
        <v>16.45</v>
      </c>
      <c r="H48" s="855">
        <v>14.38</v>
      </c>
      <c r="I48" s="855">
        <v>7.8</v>
      </c>
      <c r="J48" s="860">
        <v>12.86</v>
      </c>
    </row>
    <row r="49" spans="2:10" ht="57.75" customHeight="1">
      <c r="B49" s="840"/>
      <c r="C49" s="844" t="s">
        <v>15</v>
      </c>
      <c r="D49" s="844"/>
      <c r="E49" s="848"/>
      <c r="F49" s="852" t="s">
        <v>527</v>
      </c>
      <c r="G49" s="856">
        <v>13.08</v>
      </c>
      <c r="H49" s="856">
        <v>2.41</v>
      </c>
      <c r="I49" s="856" t="s">
        <v>17</v>
      </c>
      <c r="J49" s="861" t="s">
        <v>379</v>
      </c>
    </row>
    <row r="50" spans="2:10" ht="13.2"/>
  </sheetData>
  <sheetProtection algorithmName="SHA-512" hashValue="eG67Yg0wUHqQzj9SNrCmj8b4/K+o0RKsK821il20QwrbwQAeysNOL8jPBPgWOTGs/gkQESxnQe0Yzf3CAqu98A==" saltValue="hS2nXqjkS273hpV7JqBAA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2026-03-16T02:53:05Z</cp:lastPrinted>
  <dcterms:created xsi:type="dcterms:W3CDTF">2026-02-23T07:04:19Z</dcterms:created>
  <dcterms:modified xsi:type="dcterms:W3CDTF">2026-03-17T05:53:16Z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2026-03-17T05:53:16Z</vt:filetime>
  </property>
</Properties>
</file>