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00.1.102\全庁共有\51_総務課\財務管理室\100各担当データ\08_笹木データ\R8\◎財政庶務\調査・報告\0909済 令和６年度財政状況資料集の作成について（2回目・地方公会計関係\提出\0914修正\"/>
    </mc:Choice>
  </mc:AlternateContent>
  <xr:revisionPtr revIDLastSave="0" documentId="8_{0388CAF9-80E3-45AD-AA8F-63440149838F}" xr6:coauthVersionLast="47" xr6:coauthVersionMax="47" xr10:uidLastSave="{00000000-0000-0000-0000-000000000000}"/>
  <bookViews>
    <workbookView xWindow="-108" yWindow="-108" windowWidth="23256" windowHeight="1401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AM36" i="10"/>
  <c r="C36" i="10"/>
  <c r="CO35" i="10"/>
  <c r="BE35" i="10"/>
  <c r="AM35" i="10"/>
  <c r="CO34" i="10"/>
  <c r="BW34" i="10"/>
  <c r="BW35" i="10" s="1"/>
  <c r="BW36" i="10" s="1"/>
  <c r="BW37" i="10" s="1"/>
  <c r="BW38" i="10" s="1"/>
  <c r="BE34" i="10"/>
  <c r="C34" i="10"/>
  <c r="C35" i="10" s="1"/>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<sst xmlns="http://schemas.openxmlformats.org/spreadsheetml/2006/main" count="1155" uniqueCount="569">
  <si>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</si>
  <si>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</si>
  <si>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</si>
  <si>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</si>
  <si>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</si>
  <si>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</si>
  <si>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</si>
  <si>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</si>
  <si>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</si>
  <si>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</si>
  <si>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</si>
  <si>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</si>
  <si>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</si>
  <si>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</si>
  <si>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</si>
  <si>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</si>
  <si>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</si>
  <si>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</si>
  <si>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</si>
  <si>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</si>
  <si>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</si>
  <si>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</si>
  <si>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</si>
  <si>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</si>
  <si>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</si>
  <si>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</si>
  <si>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</si>
  <si>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</si>
  <si>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</si>
  <si>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</si>
  <si>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</si>
  <si>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</si>
  <si>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</si>
  <si>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</si>
  <si>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</si>
  <si>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</si>
  <si>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</si>
  <si>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</si>
  <si>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</si>
  <si>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</si>
  <si>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</si>
  <si>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</si>
  <si>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</si>
  <si>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</si>
  <si>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</si>
  <si>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</si>
  <si>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</si>
  <si>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</si>
  <si>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</si>
  <si>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</si>
  <si>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</si>
  <si>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</si>
  <si>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</si>
  <si>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</si>
  <si>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</si>
  <si>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</si>
  <si>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</si>
  <si>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</si>
  <si>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</si>
  <si>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</si>
  <si>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</si>
  <si>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</si>
  <si>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</si>
  <si>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</si>
  <si>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</si>
  <si>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</si>
  <si>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</si>
  <si>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</si>
  <si>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</si>
  <si>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</si>
  <si>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</si>
  <si>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</si>
  <si>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</si>
  <si>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</si>
  <si>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</si>
  <si>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</si>
  <si>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</si>
  <si>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</si>
  <si>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</si>
  <si>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</si>
  <si>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</si>
  <si>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</si>
  <si>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</si>
  <si>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</si>
  <si>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</si>
  <si>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</si>
  <si>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</si>
  <si>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</si>
  <si>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</si>
  <si>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</si>
  <si>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</si>
  <si>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</si>
  <si>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</si>
  <si>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</si>
  <si>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川根本町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</si>
  <si>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</si>
  <si>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</si>
  <si>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</si>
  <si>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</si>
  <si>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</si>
  <si>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</si>
  <si>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</si>
  <si>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</si>
  <si>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</si>
  <si>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</si>
  <si>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</si>
  <si>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</si>
  <si>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</si>
  <si>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</si>
  <si>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</si>
  <si>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</si>
  <si>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</si>
  <si>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</si>
  <si>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</si>
  <si>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</si>
  <si>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</si>
  <si>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</si>
  <si>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</si>
  <si>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</si>
  <si>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</si>
  <si>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</si>
  <si>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</si>
  <si>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</si>
  <si>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</si>
  <si>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</si>
  <si>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</si>
  <si>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</si>
  <si>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</si>
  <si>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</si>
  <si>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</si>
  <si>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</si>
  <si>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</si>
  <si>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</si>
  <si>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</si>
  <si>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</si>
  <si>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</si>
  <si>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</si>
  <si>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</si>
  <si>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</si>
  <si>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</si>
  <si>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</si>
  <si>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</si>
  <si>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25"/>
  </si>
  <si>
    <t>うち日本人(％)</t>
    <phoneticPr fontId="5"/>
  </si>
  <si>
    <t>-3.8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</si>
  <si>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</si>
  <si>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</si>
  <si>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</si>
  <si>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</si>
  <si>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</si>
  <si>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</si>
  <si>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</si>
  <si>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</si>
  <si>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</si>
  <si>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</si>
  <si>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</si>
  <si>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</si>
  <si>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</si>
  <si>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</si>
  <si>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</si>
  <si>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</si>
  <si>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</si>
  <si>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</si>
  <si>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</si>
  <si>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</si>
  <si>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</si>
  <si>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</si>
  <si>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</si>
  <si>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</si>
  <si>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</si>
  <si>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</si>
  <si>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</si>
  <si>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</si>
  <si>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</si>
  <si>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</si>
  <si>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</si>
  <si>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</si>
  <si>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</si>
  <si>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</si>
  <si>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</si>
  <si>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</si>
  <si>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</si>
  <si>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</si>
  <si>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</si>
  <si>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</si>
  <si>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</si>
  <si>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</si>
  <si>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</si>
  <si>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</si>
  <si>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</si>
  <si>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</si>
  <si>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</si>
  <si>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</si>
  <si>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</si>
  <si>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</si>
  <si>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</si>
  <si>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</si>
  <si>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</si>
  <si>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</si>
  <si>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</si>
  <si>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</si>
  <si>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</si>
  <si>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</si>
  <si>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静岡県川根本町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</si>
  <si>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</si>
  <si>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</si>
  <si>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</si>
  <si>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</si>
  <si>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</si>
  <si>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</si>
  <si>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</si>
  <si>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</si>
  <si>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</si>
  <si>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</si>
  <si>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</si>
  <si>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</si>
  <si>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</si>
  <si>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</si>
  <si>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</si>
  <si>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</si>
  <si>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</si>
  <si>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</si>
  <si>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</si>
  <si>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</si>
  <si>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</si>
  <si>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</si>
  <si>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</si>
  <si>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</si>
  <si>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</si>
  <si>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</si>
  <si>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</si>
  <si>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</si>
  <si>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</si>
  <si>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</si>
  <si>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</si>
  <si>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</si>
  <si>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</si>
  <si>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</si>
  <si>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</si>
  <si>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</si>
  <si>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</si>
  <si>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</si>
  <si>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</si>
  <si>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</si>
  <si>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</si>
  <si>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</si>
  <si>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</si>
  <si>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</si>
  <si>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</si>
  <si>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</si>
  <si>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</si>
  <si>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</si>
  <si>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</si>
  <si>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</si>
  <si>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</si>
  <si>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</si>
  <si>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</si>
  <si>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</si>
  <si>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</si>
  <si>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</si>
  <si>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</si>
  <si>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</si>
  <si>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</si>
  <si>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</si>
  <si>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</si>
  <si>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</si>
  <si>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</si>
  <si>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</si>
  <si>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</si>
  <si>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</si>
  <si>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</si>
  <si>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</si>
  <si>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</si>
  <si>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</si>
  <si>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</si>
  <si>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</si>
  <si>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</si>
  <si>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</si>
  <si>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</si>
  <si>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</si>
  <si>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</si>
  <si>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</si>
  <si>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</si>
  <si>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</si>
  <si>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</si>
  <si>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</si>
  <si>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</si>
  <si>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</si>
  <si>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</si>
  <si>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</si>
  <si>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</si>
  <si>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</si>
  <si>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</si>
  <si>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</si>
  <si>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</si>
  <si>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</si>
  <si>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</si>
  <si>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</si>
  <si>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</si>
  <si>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</si>
  <si>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</si>
  <si>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</si>
  <si>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</si>
  <si>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</si>
  <si>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</si>
  <si>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</si>
  <si>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</si>
  <si>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</si>
  <si>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</si>
  <si>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</si>
  <si>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</si>
  <si>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</si>
  <si>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</si>
  <si>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</si>
  <si>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</si>
  <si>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</si>
  <si>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</si>
  <si>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</si>
  <si>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</si>
  <si>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</si>
  <si>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</si>
  <si>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</si>
  <si>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</si>
  <si>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</si>
  <si>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</si>
  <si>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</si>
  <si>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</si>
  <si>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</si>
  <si>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</si>
  <si>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</si>
  <si>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</si>
  <si>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</si>
  <si>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</si>
  <si>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</si>
  <si>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</si>
  <si>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</si>
  <si>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</si>
  <si>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</si>
  <si>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</si>
  <si>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</si>
  <si>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</si>
  <si>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</si>
  <si>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</si>
  <si>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</si>
  <si>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</si>
  <si>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</si>
  <si>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</si>
  <si>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</si>
  <si>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</si>
  <si>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</si>
  <si>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</si>
  <si>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</si>
  <si>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</si>
  <si>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</si>
  <si>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静岡県川根本町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</si>
  <si>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</si>
  <si>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</si>
  <si>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</si>
  <si>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</si>
  <si>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</si>
  <si>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</si>
  <si>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</si>
  <si>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</si>
  <si>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</si>
  <si>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</si>
  <si>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</si>
  <si>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</si>
  <si>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</si>
  <si>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</si>
  <si>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</si>
  <si>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</si>
  <si>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</si>
  <si>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</si>
  <si>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</si>
  <si>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</si>
  <si>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いやしの里診療所事業特別会計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</si>
  <si>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</si>
  <si>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</si>
  <si>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</si>
  <si>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</si>
  <si>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</si>
  <si>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</si>
  <si>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</si>
  <si>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</si>
  <si>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</si>
  <si>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</si>
  <si>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</si>
  <si>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</si>
  <si>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</si>
  <si>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</si>
  <si>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</si>
  <si>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</si>
  <si>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訪問看護事業特別会計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</si>
  <si>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</si>
  <si>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</si>
  <si>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</si>
  <si>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</si>
  <si>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</si>
  <si>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</si>
  <si>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</si>
  <si>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</si>
  <si>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</si>
  <si>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</si>
  <si>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</si>
  <si>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</si>
  <si>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</si>
  <si>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</si>
  <si>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</si>
  <si>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</si>
  <si>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</si>
  <si>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</si>
  <si>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</si>
  <si>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</si>
  <si>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</si>
  <si>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</si>
  <si>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</si>
  <si>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</si>
  <si>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</si>
  <si>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</si>
  <si>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</si>
  <si>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</si>
  <si>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</si>
  <si>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</si>
  <si>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</si>
  <si>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</si>
  <si>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</si>
  <si>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</si>
  <si>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</si>
  <si>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</si>
  <si>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</si>
  <si>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</si>
  <si>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</si>
  <si>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</si>
  <si>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</si>
  <si>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</si>
  <si>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</si>
  <si>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</si>
  <si>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</si>
  <si>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</si>
  <si>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</si>
  <si>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</si>
  <si>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</si>
  <si>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</si>
  <si>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</si>
  <si>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</si>
  <si>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</si>
  <si>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</si>
  <si>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</si>
  <si>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</si>
  <si>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</si>
  <si>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</si>
  <si>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</si>
  <si>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</si>
  <si>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</si>
  <si>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</si>
  <si>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</si>
  <si>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</si>
  <si>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</si>
  <si>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</si>
  <si>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</si>
  <si>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</si>
  <si>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</si>
  <si>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</si>
  <si>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</si>
  <si>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</si>
  <si>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</si>
  <si>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</si>
  <si>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</si>
  <si>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</si>
  <si>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</si>
  <si>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</si>
  <si>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</si>
  <si>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</si>
  <si>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</si>
  <si>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</si>
  <si>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</si>
  <si>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</si>
  <si>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</si>
  <si>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</si>
  <si>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</si>
  <si>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</si>
  <si>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</si>
  <si>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</si>
  <si>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</si>
  <si>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</si>
  <si>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</si>
  <si>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</si>
  <si>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</si>
  <si>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</si>
  <si>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</si>
  <si>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</si>
  <si>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</si>
  <si>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</si>
  <si>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</si>
  <si>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</si>
  <si>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</si>
  <si>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</si>
  <si>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</si>
  <si>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</si>
  <si>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</si>
  <si>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</si>
  <si>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</si>
  <si>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</si>
  <si>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</si>
  <si>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</si>
  <si>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</si>
  <si>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</si>
  <si>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</si>
  <si>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</si>
  <si>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</si>
  <si>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</si>
  <si>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</si>
  <si>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</si>
  <si>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</si>
  <si>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</si>
  <si>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</si>
  <si>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</si>
  <si>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</si>
  <si>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</si>
  <si>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</si>
  <si>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</si>
  <si>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</si>
  <si>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</si>
  <si>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</si>
  <si>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</si>
  <si>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</si>
  <si>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</si>
  <si>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</si>
  <si>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</si>
  <si>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</si>
  <si>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1.12</t>
  </si>
  <si>
    <t>▲ 10.71</t>
  </si>
  <si>
    <t>一般会計</t>
  </si>
  <si>
    <t>国民健康保険事業特別会計</t>
  </si>
  <si>
    <t>簡易水道事業会計</t>
  </si>
  <si>
    <t>後期高齢者医療事業特別会計</t>
  </si>
  <si>
    <t>介護保険事業特別会計</t>
  </si>
  <si>
    <t>いやしの里診療所事業特別会計</t>
  </si>
  <si>
    <t>訪問看護事業特別会計</t>
  </si>
  <si>
    <t>その他会計（赤字）</t>
  </si>
  <si>
    <t>その他会計（黒字）</t>
  </si>
  <si>
    <t>R02</t>
    <phoneticPr fontId="5"/>
  </si>
  <si>
    <t>R03</t>
    <phoneticPr fontId="5"/>
  </si>
  <si>
    <t>R04</t>
    <phoneticPr fontId="5"/>
  </si>
  <si>
    <t>R05</t>
    <phoneticPr fontId="5"/>
  </si>
  <si>
    <t>R06</t>
    <phoneticPr fontId="5"/>
  </si>
  <si>
    <t>地域振興基金</t>
  </si>
  <si>
    <t>社会福祉基金</t>
  </si>
  <si>
    <t>まちづくり基金</t>
  </si>
  <si>
    <t>林業振興基金</t>
  </si>
  <si>
    <t>水と森の環境保全基金</t>
  </si>
  <si>
    <t>－</t>
  </si>
  <si>
    <t>－</t>
    <phoneticPr fontId="2"/>
  </si>
  <si>
    <t>静岡県市町総合事務組合</t>
    <rPh sb="0" eb="3">
      <t>シズオカケン</t>
    </rPh>
    <rPh sb="3" eb="7">
      <t>シチョウソウゴウ</t>
    </rPh>
    <rPh sb="7" eb="11">
      <t>ジムクミアイ</t>
    </rPh>
    <phoneticPr fontId="40"/>
  </si>
  <si>
    <t>駿遠学園管理組合</t>
    <rPh sb="0" eb="2">
      <t>スンエン</t>
    </rPh>
    <rPh sb="2" eb="4">
      <t>ガクエン</t>
    </rPh>
    <rPh sb="4" eb="8">
      <t>カンリクミアイ</t>
    </rPh>
    <phoneticPr fontId="40"/>
  </si>
  <si>
    <t>静岡県後期高齢者医療広域連合（普通会計）</t>
    <rPh sb="0" eb="3">
      <t>シズオカケン</t>
    </rPh>
    <rPh sb="3" eb="5">
      <t>コウキ</t>
    </rPh>
    <rPh sb="5" eb="8">
      <t>コウレイシャ</t>
    </rPh>
    <rPh sb="8" eb="10">
      <t>イリョウ</t>
    </rPh>
    <rPh sb="10" eb="12">
      <t>コウイキ</t>
    </rPh>
    <rPh sb="12" eb="14">
      <t>レンゴウ</t>
    </rPh>
    <rPh sb="15" eb="17">
      <t>フツウ</t>
    </rPh>
    <rPh sb="17" eb="19">
      <t>カイケイ</t>
    </rPh>
    <phoneticPr fontId="40"/>
  </si>
  <si>
    <t>静岡県後期高齢者医療広域連合（事業会計）</t>
    <rPh sb="0" eb="3">
      <t>シズオカケン</t>
    </rPh>
    <rPh sb="3" eb="8">
      <t>コウキコウレイシャ</t>
    </rPh>
    <rPh sb="8" eb="10">
      <t>イリョウ</t>
    </rPh>
    <rPh sb="10" eb="14">
      <t>コウイキレンゴウ</t>
    </rPh>
    <rPh sb="15" eb="19">
      <t>ジギョウカイケイ</t>
    </rPh>
    <phoneticPr fontId="40"/>
  </si>
  <si>
    <t>静岡地方税滞納整理機構</t>
    <rPh sb="0" eb="2">
      <t>シズオカ</t>
    </rPh>
    <rPh sb="2" eb="5">
      <t>チホウゼイ</t>
    </rPh>
    <rPh sb="5" eb="7">
      <t>タイノウ</t>
    </rPh>
    <rPh sb="7" eb="9">
      <t>セイリ</t>
    </rPh>
    <rPh sb="9" eb="11">
      <t>キコウ</t>
    </rPh>
    <phoneticPr fontId="4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</si>
  <si>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</si>
  <si>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</si>
  <si>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</si>
  <si>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</si>
  <si>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</si>
  <si>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</si>
  <si>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</si>
  <si>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</si>
  <si>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</si>
  <si>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これまで起債額を抑制してきたこと、また、将来負担額への充当可能財源が確保されていることもあり、将来負担比率は算定されていない。一方で、町域が広域であるため行政効率が悪く、多数の施設を所有しており、その多くで老朽化が進んでいる。財政上の理由から大規模な改修等は困難であり、これまで施設改修に着手することが出来なかったため、有形固定資産減価償却率は類似団体平均を上回る状況となっている。施設の必要性、運営方法の精査を行い、計画的に改修・更新・除却を進めていく予定である。</t>
    <phoneticPr fontId="5"/>
  </si>
  <si>
    <t>これまで起債額を抑制し、将来負担額への充当可能財源が確保されていることもあり、将来負担比率は算定されていない。令和５年度から大規模事業に着手したことにより、実質公債費比率は増加傾向にあるが、起債の多くが交付税措置率の高いものを活用していることもあり、低い水準であると認識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</si>
</sst>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6"/>
      <color indexed="8"/>
      <name val="ＭＳ ゴシック"/>
      <family val="3"/>
    </font>
    <font>
      <sz val="14"/>
      <color indexed="8"/>
      <name val="ＭＳ Ｐゴシック"/>
      <family val="3"/>
    </font>
    <font>
      <sz val="6"/>
      <name val="ＭＳ 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1" fillId="0" borderId="0">
      <alignment vertical="center"/>
    </xf>
  </cellStyleXfs>
  <cellXfs count="128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9" fillId="0" borderId="116" xfId="14" applyNumberFormat="1" applyFont="1" applyBorder="1" applyAlignment="1" applyProtection="1">
      <alignment horizontal="right" vertical="center" shrinkToFit="1"/>
      <protection locked="0"/>
    </xf>
    <xf numFmtId="0" fontId="39" fillId="0" borderId="112" xfId="14" applyFont="1" applyBorder="1" applyAlignment="1" applyProtection="1">
      <alignment horizontal="left" vertical="center" shrinkToFit="1"/>
      <protection locked="0"/>
    </xf>
    <xf numFmtId="0" fontId="39" fillId="0" borderId="113" xfId="14" applyFont="1" applyBorder="1" applyAlignment="1" applyProtection="1">
      <alignment horizontal="left" vertical="center" shrinkToFit="1"/>
      <protection locked="0"/>
    </xf>
    <xf numFmtId="0" fontId="39" fillId="0" borderId="114" xfId="14" applyFont="1" applyBorder="1" applyAlignment="1" applyProtection="1">
      <alignment horizontal="left" vertical="center" shrinkToFit="1"/>
      <protection locked="0"/>
    </xf>
    <xf numFmtId="177" fontId="39" fillId="0" borderId="102" xfId="14"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9" fillId="0" borderId="98" xfId="14" applyFont="1" applyBorder="1" applyAlignment="1" applyProtection="1">
      <alignment horizontal="left" vertical="center" shrinkToFit="1"/>
      <protection locked="0"/>
    </xf>
    <xf numFmtId="0" fontId="39" fillId="0" borderId="99" xfId="14" applyFont="1" applyBorder="1" applyAlignment="1" applyProtection="1">
      <alignment horizontal="left" vertical="center" shrinkToFit="1"/>
      <protection locked="0"/>
    </xf>
    <xf numFmtId="0" fontId="39" fillId="0" borderId="100" xfId="14"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38" fillId="0" borderId="39" xfId="1" applyFont="1" applyBorder="1" applyAlignment="1" applyProtection="1">
      <alignment horizontal="left" vertical="center" wrapText="1"/>
      <protection locked="0"/>
    </xf>
    <xf numFmtId="0" fontId="38" fillId="0" borderId="31" xfId="1" applyFont="1" applyBorder="1" applyAlignment="1" applyProtection="1">
      <alignment horizontal="left" vertical="center" wrapText="1"/>
      <protection locked="0"/>
    </xf>
    <xf numFmtId="0" fontId="38" fillId="0" borderId="32" xfId="1" applyFont="1" applyBorder="1" applyAlignment="1" applyProtection="1">
      <alignment horizontal="left" vertical="center" wrapText="1"/>
      <protection locked="0"/>
    </xf>
    <xf numFmtId="0" fontId="38" fillId="0" borderId="44" xfId="1" applyFont="1" applyBorder="1" applyAlignment="1" applyProtection="1">
      <alignment horizontal="left" vertical="center" wrapText="1"/>
      <protection locked="0"/>
    </xf>
    <xf numFmtId="0" fontId="38" fillId="0" borderId="18" xfId="1" applyFont="1" applyBorder="1" applyAlignment="1" applyProtection="1">
      <alignment horizontal="left" vertical="center" wrapText="1"/>
      <protection locked="0"/>
    </xf>
    <xf numFmtId="0" fontId="38"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8048146-15D6-4D88-9680-AD557E69404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2AD-476D-884D-D022A278C0F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247007</c:v>
                </c:pt>
                <c:pt idx="1">
                  <c:v>117233</c:v>
                </c:pt>
                <c:pt idx="2">
                  <c:v>86943</c:v>
                </c:pt>
                <c:pt idx="3">
                  <c:v>201412</c:v>
                </c:pt>
                <c:pt idx="4">
                  <c:v>289449</c:v>
                </c:pt>
              </c:numCache>
            </c:numRef>
          </c:val>
          <c:smooth val="0"/>
          <c:extLst>
            <c:ext xmlns:c16="http://schemas.microsoft.com/office/drawing/2014/chart" uri="{C3380CC4-5D6E-409C-BE32-E72D297353CC}">
              <c16:uniqueId val="{00000001-92AD-476D-884D-D022A278C0F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8.75</c:v>
                </c:pt>
                <c:pt idx="1">
                  <c:v>17.239999999999998</c:v>
                </c:pt>
                <c:pt idx="2">
                  <c:v>19.8</c:v>
                </c:pt>
                <c:pt idx="3">
                  <c:v>18.54</c:v>
                </c:pt>
                <c:pt idx="4">
                  <c:v>7.19</c:v>
                </c:pt>
              </c:numCache>
            </c:numRef>
          </c:val>
          <c:extLst>
            <c:ext xmlns:c16="http://schemas.microsoft.com/office/drawing/2014/chart" uri="{C3380CC4-5D6E-409C-BE32-E72D297353CC}">
              <c16:uniqueId val="{00000000-4239-476D-9497-D6C9BA67C2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22.3</c:v>
                </c:pt>
                <c:pt idx="1">
                  <c:v>22.6</c:v>
                </c:pt>
                <c:pt idx="2">
                  <c:v>23.65</c:v>
                </c:pt>
                <c:pt idx="3">
                  <c:v>23.59</c:v>
                </c:pt>
                <c:pt idx="4">
                  <c:v>22.88</c:v>
                </c:pt>
              </c:numCache>
            </c:numRef>
          </c:val>
          <c:extLst>
            <c:ext xmlns:c16="http://schemas.microsoft.com/office/drawing/2014/chart" uri="{C3380CC4-5D6E-409C-BE32-E72D297353CC}">
              <c16:uniqueId val="{00000001-4239-476D-9497-D6C9BA67C27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4.45</c:v>
                </c:pt>
                <c:pt idx="1">
                  <c:v>10.5</c:v>
                </c:pt>
                <c:pt idx="2">
                  <c:v>1.82</c:v>
                </c:pt>
                <c:pt idx="3">
                  <c:v>-1.1200000000000001</c:v>
                </c:pt>
                <c:pt idx="4">
                  <c:v>-10.71</c:v>
                </c:pt>
              </c:numCache>
            </c:numRef>
          </c:val>
          <c:smooth val="0"/>
          <c:extLst>
            <c:ext xmlns:c16="http://schemas.microsoft.com/office/drawing/2014/chart" uri="{C3380CC4-5D6E-409C-BE32-E72D297353CC}">
              <c16:uniqueId val="{00000002-4239-476D-9497-D6C9BA67C27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0.27</c:v>
                </c:pt>
                <c:pt idx="2">
                  <c:v>#N/A</c:v>
                </c:pt>
                <c:pt idx="3">
                  <c:v>0.45</c:v>
                </c:pt>
                <c:pt idx="4">
                  <c:v>#N/A</c:v>
                </c:pt>
                <c:pt idx="5">
                  <c:v>0.51</c:v>
                </c:pt>
                <c:pt idx="6">
                  <c:v>0</c:v>
                </c:pt>
                <c:pt idx="7">
                  <c:v>0</c:v>
                </c:pt>
                <c:pt idx="8">
                  <c:v>0</c:v>
                </c:pt>
                <c:pt idx="9">
                  <c:v>0</c:v>
                </c:pt>
              </c:numCache>
            </c:numRef>
          </c:val>
          <c:extLst>
            <c:ext xmlns:c16="http://schemas.microsoft.com/office/drawing/2014/chart" uri="{C3380CC4-5D6E-409C-BE32-E72D297353CC}">
              <c16:uniqueId val="{00000000-1184-46CB-9282-8BD0CE6BE9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84-46CB-9282-8BD0CE6BE9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184-46CB-9282-8BD0CE6BE95B}"/>
            </c:ext>
          </c:extLst>
        </c:ser>
        <c:ser>
          <c:idx val="3"/>
          <c:order val="3"/>
          <c:tx>
            <c:strRef>
              <c:f>データシート!$A$30</c:f>
              <c:strCache>
                <c:ptCount val="1"/>
                <c:pt idx="0">
                  <c:v>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0.04</c:v>
                </c:pt>
                <c:pt idx="8">
                  <c:v>#N/A</c:v>
                </c:pt>
                <c:pt idx="9">
                  <c:v>0</c:v>
                </c:pt>
              </c:numCache>
            </c:numRef>
          </c:val>
          <c:extLst>
            <c:ext xmlns:c16="http://schemas.microsoft.com/office/drawing/2014/chart" uri="{C3380CC4-5D6E-409C-BE32-E72D297353CC}">
              <c16:uniqueId val="{00000003-1184-46CB-9282-8BD0CE6BE95B}"/>
            </c:ext>
          </c:extLst>
        </c:ser>
        <c:ser>
          <c:idx val="4"/>
          <c:order val="4"/>
          <c:tx>
            <c:strRef>
              <c:f>データシート!$A$31</c:f>
              <c:strCache>
                <c:ptCount val="1"/>
                <c:pt idx="0">
                  <c:v>いやしの里診療所事業特別会計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4-1184-46CB-9282-8BD0CE6BE95B}"/>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0.25</c:v>
                </c:pt>
                <c:pt idx="2">
                  <c:v>#N/A</c:v>
                </c:pt>
                <c:pt idx="3">
                  <c:v>1.27</c:v>
                </c:pt>
                <c:pt idx="4">
                  <c:v>#N/A</c:v>
                </c:pt>
                <c:pt idx="5">
                  <c:v>0.32</c:v>
                </c:pt>
                <c:pt idx="6">
                  <c:v>#N/A</c:v>
                </c:pt>
                <c:pt idx="7">
                  <c:v>0.09</c:v>
                </c:pt>
                <c:pt idx="8">
                  <c:v>#N/A</c:v>
                </c:pt>
                <c:pt idx="9">
                  <c:v>0.01</c:v>
                </c:pt>
              </c:numCache>
            </c:numRef>
          </c:val>
          <c:extLst>
            <c:ext xmlns:c16="http://schemas.microsoft.com/office/drawing/2014/chart" uri="{C3380CC4-5D6E-409C-BE32-E72D297353CC}">
              <c16:uniqueId val="{00000005-1184-46CB-9282-8BD0CE6BE95B}"/>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0.02</c:v>
                </c:pt>
                <c:pt idx="6">
                  <c:v>#N/A</c:v>
                </c:pt>
                <c:pt idx="7">
                  <c:v>0.05</c:v>
                </c:pt>
                <c:pt idx="8">
                  <c:v>#N/A</c:v>
                </c:pt>
                <c:pt idx="9">
                  <c:v>0.04</c:v>
                </c:pt>
              </c:numCache>
            </c:numRef>
          </c:val>
          <c:extLst>
            <c:ext xmlns:c16="http://schemas.microsoft.com/office/drawing/2014/chart" uri="{C3380CC4-5D6E-409C-BE32-E72D297353CC}">
              <c16:uniqueId val="{00000006-1184-46CB-9282-8BD0CE6BE95B}"/>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0.67</c:v>
                </c:pt>
                <c:pt idx="8">
                  <c:v>#N/A</c:v>
                </c:pt>
                <c:pt idx="9">
                  <c:v>0.49</c:v>
                </c:pt>
              </c:numCache>
            </c:numRef>
          </c:val>
          <c:extLst>
            <c:ext xmlns:c16="http://schemas.microsoft.com/office/drawing/2014/chart" uri="{C3380CC4-5D6E-409C-BE32-E72D297353CC}">
              <c16:uniqueId val="{00000007-1184-46CB-9282-8BD0CE6BE95B}"/>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0.28000000000000003</c:v>
                </c:pt>
                <c:pt idx="2">
                  <c:v>#N/A</c:v>
                </c:pt>
                <c:pt idx="3">
                  <c:v>0.49</c:v>
                </c:pt>
                <c:pt idx="4">
                  <c:v>#N/A</c:v>
                </c:pt>
                <c:pt idx="5">
                  <c:v>0.43</c:v>
                </c:pt>
                <c:pt idx="6">
                  <c:v>#N/A</c:v>
                </c:pt>
                <c:pt idx="7">
                  <c:v>0.55000000000000004</c:v>
                </c:pt>
                <c:pt idx="8">
                  <c:v>#N/A</c:v>
                </c:pt>
                <c:pt idx="9">
                  <c:v>0.5</c:v>
                </c:pt>
              </c:numCache>
            </c:numRef>
          </c:val>
          <c:extLst>
            <c:ext xmlns:c16="http://schemas.microsoft.com/office/drawing/2014/chart" uri="{C3380CC4-5D6E-409C-BE32-E72D297353CC}">
              <c16:uniqueId val="{00000008-1184-46CB-9282-8BD0CE6BE9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8.74</c:v>
                </c:pt>
                <c:pt idx="2">
                  <c:v>#N/A</c:v>
                </c:pt>
                <c:pt idx="3">
                  <c:v>17.23</c:v>
                </c:pt>
                <c:pt idx="4">
                  <c:v>#N/A</c:v>
                </c:pt>
                <c:pt idx="5">
                  <c:v>19.77</c:v>
                </c:pt>
                <c:pt idx="6">
                  <c:v>#N/A</c:v>
                </c:pt>
                <c:pt idx="7">
                  <c:v>18.53</c:v>
                </c:pt>
                <c:pt idx="8">
                  <c:v>#N/A</c:v>
                </c:pt>
                <c:pt idx="9">
                  <c:v>7.18</c:v>
                </c:pt>
              </c:numCache>
            </c:numRef>
          </c:val>
          <c:extLst>
            <c:ext xmlns:c16="http://schemas.microsoft.com/office/drawing/2014/chart" uri="{C3380CC4-5D6E-409C-BE32-E72D297353CC}">
              <c16:uniqueId val="{00000009-1184-46CB-9282-8BD0CE6BE9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592</c:v>
                </c:pt>
                <c:pt idx="5">
                  <c:v>585</c:v>
                </c:pt>
                <c:pt idx="8">
                  <c:v>534</c:v>
                </c:pt>
                <c:pt idx="11">
                  <c:v>521</c:v>
                </c:pt>
                <c:pt idx="14">
                  <c:v>442</c:v>
                </c:pt>
              </c:numCache>
            </c:numRef>
          </c:val>
          <c:extLst>
            <c:ext xmlns:c16="http://schemas.microsoft.com/office/drawing/2014/chart" uri="{C3380CC4-5D6E-409C-BE32-E72D297353CC}">
              <c16:uniqueId val="{00000000-815E-432D-98D6-FB9EEB964D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15E-432D-98D6-FB9EEB964D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15E-432D-98D6-FB9EEB964D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15E-432D-98D6-FB9EEB964D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c:v>
                </c:pt>
                <c:pt idx="3">
                  <c:v>34</c:v>
                </c:pt>
                <c:pt idx="6">
                  <c:v>36</c:v>
                </c:pt>
                <c:pt idx="9">
                  <c:v>43</c:v>
                </c:pt>
                <c:pt idx="12">
                  <c:v>48</c:v>
                </c:pt>
              </c:numCache>
            </c:numRef>
          </c:val>
          <c:extLst>
            <c:ext xmlns:c16="http://schemas.microsoft.com/office/drawing/2014/chart" uri="{C3380CC4-5D6E-409C-BE32-E72D297353CC}">
              <c16:uniqueId val="{00000004-815E-432D-98D6-FB9EEB964D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5E-432D-98D6-FB9EEB964D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15E-432D-98D6-FB9EEB964D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591</c:v>
                </c:pt>
                <c:pt idx="3">
                  <c:v>549</c:v>
                </c:pt>
                <c:pt idx="6">
                  <c:v>550</c:v>
                </c:pt>
                <c:pt idx="9">
                  <c:v>542</c:v>
                </c:pt>
                <c:pt idx="12">
                  <c:v>541</c:v>
                </c:pt>
              </c:numCache>
            </c:numRef>
          </c:val>
          <c:extLst>
            <c:ext xmlns:c16="http://schemas.microsoft.com/office/drawing/2014/chart" uri="{C3380CC4-5D6E-409C-BE32-E72D297353CC}">
              <c16:uniqueId val="{00000007-815E-432D-98D6-FB9EEB964D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c:v>
                </c:pt>
                <c:pt idx="2">
                  <c:v>#N/A</c:v>
                </c:pt>
                <c:pt idx="3">
                  <c:v>#N/A</c:v>
                </c:pt>
                <c:pt idx="4">
                  <c:v>-2</c:v>
                </c:pt>
                <c:pt idx="5">
                  <c:v>#N/A</c:v>
                </c:pt>
                <c:pt idx="6">
                  <c:v>#N/A</c:v>
                </c:pt>
                <c:pt idx="7">
                  <c:v>52</c:v>
                </c:pt>
                <c:pt idx="8">
                  <c:v>#N/A</c:v>
                </c:pt>
                <c:pt idx="9">
                  <c:v>#N/A</c:v>
                </c:pt>
                <c:pt idx="10">
                  <c:v>64</c:v>
                </c:pt>
                <c:pt idx="11">
                  <c:v>#N/A</c:v>
                </c:pt>
                <c:pt idx="12">
                  <c:v>#N/A</c:v>
                </c:pt>
                <c:pt idx="13">
                  <c:v>147</c:v>
                </c:pt>
                <c:pt idx="14">
                  <c:v>#N/A</c:v>
                </c:pt>
              </c:numCache>
            </c:numRef>
          </c:val>
          <c:smooth val="0"/>
          <c:extLst>
            <c:ext xmlns:c16="http://schemas.microsoft.com/office/drawing/2014/chart" uri="{C3380CC4-5D6E-409C-BE32-E72D297353CC}">
              <c16:uniqueId val="{00000008-815E-432D-98D6-FB9EEB964D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5089</c:v>
                </c:pt>
                <c:pt idx="5">
                  <c:v>4835</c:v>
                </c:pt>
                <c:pt idx="8">
                  <c:v>4567</c:v>
                </c:pt>
                <c:pt idx="11">
                  <c:v>5240</c:v>
                </c:pt>
                <c:pt idx="14">
                  <c:v>5237</c:v>
                </c:pt>
              </c:numCache>
            </c:numRef>
          </c:val>
          <c:extLst>
            <c:ext xmlns:c16="http://schemas.microsoft.com/office/drawing/2014/chart" uri="{C3380CC4-5D6E-409C-BE32-E72D297353CC}">
              <c16:uniqueId val="{00000000-999B-4AE3-90EC-8E79547272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c:v>
                </c:pt>
                <c:pt idx="5">
                  <c:v>62</c:v>
                </c:pt>
                <c:pt idx="8">
                  <c:v>55</c:v>
                </c:pt>
                <c:pt idx="11">
                  <c:v>45</c:v>
                </c:pt>
                <c:pt idx="14">
                  <c:v>31</c:v>
                </c:pt>
              </c:numCache>
            </c:numRef>
          </c:val>
          <c:extLst>
            <c:ext xmlns:c16="http://schemas.microsoft.com/office/drawing/2014/chart" uri="{C3380CC4-5D6E-409C-BE32-E72D297353CC}">
              <c16:uniqueId val="{00000001-999B-4AE3-90EC-8E79547272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2154</c:v>
                </c:pt>
                <c:pt idx="5">
                  <c:v>2274</c:v>
                </c:pt>
                <c:pt idx="8">
                  <c:v>2295</c:v>
                </c:pt>
                <c:pt idx="11">
                  <c:v>2278</c:v>
                </c:pt>
                <c:pt idx="14">
                  <c:v>1951</c:v>
                </c:pt>
              </c:numCache>
            </c:numRef>
          </c:val>
          <c:extLst>
            <c:ext xmlns:c16="http://schemas.microsoft.com/office/drawing/2014/chart" uri="{C3380CC4-5D6E-409C-BE32-E72D297353CC}">
              <c16:uniqueId val="{00000002-999B-4AE3-90EC-8E79547272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99B-4AE3-90EC-8E79547272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99B-4AE3-90EC-8E79547272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99B-4AE3-90EC-8E79547272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1283</c:v>
                </c:pt>
                <c:pt idx="3">
                  <c:v>1283</c:v>
                </c:pt>
                <c:pt idx="6">
                  <c:v>1287</c:v>
                </c:pt>
                <c:pt idx="9">
                  <c:v>1317</c:v>
                </c:pt>
                <c:pt idx="12">
                  <c:v>1336</c:v>
                </c:pt>
              </c:numCache>
            </c:numRef>
          </c:val>
          <c:extLst>
            <c:ext xmlns:c16="http://schemas.microsoft.com/office/drawing/2014/chart" uri="{C3380CC4-5D6E-409C-BE32-E72D297353CC}">
              <c16:uniqueId val="{00000006-999B-4AE3-90EC-8E79547272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99B-4AE3-90EC-8E79547272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389</c:v>
                </c:pt>
                <c:pt idx="3">
                  <c:v>412</c:v>
                </c:pt>
                <c:pt idx="6">
                  <c:v>384</c:v>
                </c:pt>
                <c:pt idx="9">
                  <c:v>362</c:v>
                </c:pt>
                <c:pt idx="12">
                  <c:v>341</c:v>
                </c:pt>
              </c:numCache>
            </c:numRef>
          </c:val>
          <c:extLst>
            <c:ext xmlns:c16="http://schemas.microsoft.com/office/drawing/2014/chart" uri="{C3380CC4-5D6E-409C-BE32-E72D297353CC}">
              <c16:uniqueId val="{00000008-999B-4AE3-90EC-8E79547272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99B-4AE3-90EC-8E79547272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5072</c:v>
                </c:pt>
                <c:pt idx="3">
                  <c:v>4847</c:v>
                </c:pt>
                <c:pt idx="6">
                  <c:v>4601</c:v>
                </c:pt>
                <c:pt idx="9">
                  <c:v>4874</c:v>
                </c:pt>
                <c:pt idx="12">
                  <c:v>5002</c:v>
                </c:pt>
              </c:numCache>
            </c:numRef>
          </c:val>
          <c:extLst>
            <c:ext xmlns:c16="http://schemas.microsoft.com/office/drawing/2014/chart" uri="{C3380CC4-5D6E-409C-BE32-E72D297353CC}">
              <c16:uniqueId val="{0000000A-999B-4AE3-90EC-8E795472728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99B-4AE3-90EC-8E795472728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945</c:v>
                </c:pt>
                <c:pt idx="1">
                  <c:v>946</c:v>
                </c:pt>
                <c:pt idx="2">
                  <c:v>949</c:v>
                </c:pt>
              </c:numCache>
            </c:numRef>
          </c:val>
          <c:extLst>
            <c:ext xmlns:c16="http://schemas.microsoft.com/office/drawing/2014/chart" uri="{C3380CC4-5D6E-409C-BE32-E72D297353CC}">
              <c16:uniqueId val="{00000000-4E80-4ACA-B684-C67ECA0964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c:v>
                </c:pt>
                <c:pt idx="1">
                  <c:v>145</c:v>
                </c:pt>
                <c:pt idx="2">
                  <c:v>145</c:v>
                </c:pt>
              </c:numCache>
            </c:numRef>
          </c:val>
          <c:extLst>
            <c:ext xmlns:c16="http://schemas.microsoft.com/office/drawing/2014/chart" uri="{C3380CC4-5D6E-409C-BE32-E72D297353CC}">
              <c16:uniqueId val="{00000001-4E80-4ACA-B684-C67ECA0964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2052</c:v>
                </c:pt>
                <c:pt idx="1">
                  <c:v>2060</c:v>
                </c:pt>
                <c:pt idx="2">
                  <c:v>2186</c:v>
                </c:pt>
              </c:numCache>
            </c:numRef>
          </c:val>
          <c:extLst>
            <c:ext xmlns:c16="http://schemas.microsoft.com/office/drawing/2014/chart" uri="{C3380CC4-5D6E-409C-BE32-E72D297353CC}">
              <c16:uniqueId val="{00000002-4E80-4ACA-B684-C67ECA0964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{43F36C23-354C-4C11-B2C8-326C98CFCB22}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A90-44D1-BE9B-ECD5126138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{BCE1F552-7BE6-4613-A78B-6DD98CFD5372}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90-44D1-BE9B-ECD5126138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{E3C05AB7-68B3-4A53-9AF0-2E78362B55C6}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90-44D1-BE9B-ECD5126138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{29033A54-8A3A-4A95-A37E-247A57237A16}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90-44D1-BE9B-ECD5126138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{31BB2761-0194-432D-B352-79490DB4F185}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90-44D1-BE9B-ECD5126138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{CEB873A4-57DD-4C16-B436-DBF8F124A895}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A90-44D1-BE9B-ECD5126138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{60333BEA-C03C-4E1E-9795-3FA46EE13E08}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A90-44D1-BE9B-ECD5126138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{74839C2A-49D9-43FF-B0A7-3476F6C60815}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A90-44D1-BE9B-ECD5126138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{F21100BE-8825-471E-A5D4-50934F64672C}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A90-44D1-BE9B-ECD5126138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67.7</c:v>
                </c:pt>
                <c:pt idx="16">
                  <c:v>69.7</c:v>
                </c:pt>
                <c:pt idx="24">
                  <c:v>69.900000000000006</c:v>
                </c:pt>
                <c:pt idx="32">
                  <c:v>69.900000000000006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A90-44D1-BE9B-ECD5126138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{11549F23-3F4C-4AF9-BF93-7B1AB54D6893}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A90-44D1-BE9B-ECD5126138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{D0A21F36-D477-45F7-BF82-92C9A1E142E8}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90-44D1-BE9B-ECD5126138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{2FDBC150-57A1-43FB-8AFE-CC78BCA911EB}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90-44D1-BE9B-ECD5126138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{E67AAEB8-5AAC-424A-9014-0862312B9409}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90-44D1-BE9B-ECD5126138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{B9F9FFCA-9316-4C2D-A446-BF7C15970ED4}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90-44D1-BE9B-ECD5126138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{A82A8A36-312F-47DD-9254-10FD7B213160}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A90-44D1-BE9B-ECD512613846}"/>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{00018491-AB95-47A7-9BB0-143308BA674D}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A90-44D1-BE9B-ECD512613846}"/>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{8CAB02D7-7429-4437-91CF-6826AF9349B6}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A90-44D1-BE9B-ECD5126138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{43AD0EA6-EBEC-47B0-96DB-6AF516791F0D}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A90-44D1-BE9B-ECD5126138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A90-44D1-BE9B-ECD512613846}"/>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{EE6A233C-8387-4062-8470-4F60C9C54D4B}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910-4F11-875D-D3F4B18774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{BE772947-568C-4C44-B4C1-54E7B626DFEE}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10-4F11-875D-D3F4B18774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{CC0058FE-4CB7-4367-AFCA-33F69D0DFAE2}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10-4F11-875D-D3F4B18774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{D5EC04A8-7E76-426D-B3FB-6EC6A135F7FF}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10-4F11-875D-D3F4B18774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{660ACCD3-F218-40BC-BF9B-9AFF67DD6127}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10-4F11-875D-D3F4B18774A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{81BD6854-F8BF-42C8-9492-6755E578BD17}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910-4F11-875D-D3F4B18774A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{553E9993-2050-4662-88B0-94DDA5CB4C66}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910-4F11-875D-D3F4B18774A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{7F3052BE-1770-46C4-B714-34FACBACDCE9}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910-4F11-875D-D3F4B18774A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{5A744D15-36C0-484B-A822-BBC25125AEEA}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910-4F11-875D-D3F4B18774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1.9</c:v>
                </c:pt>
                <c:pt idx="8">
                  <c:v>0.7</c:v>
                </c:pt>
                <c:pt idx="16">
                  <c:v>0.7</c:v>
                </c:pt>
                <c:pt idx="24">
                  <c:v>1</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910-4F11-875D-D3F4B18774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{6E0F05DF-278C-4E37-B9AF-D969BA4F98B1}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910-4F11-875D-D3F4B18774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{4F0B62A3-D2B3-40A1-8503-A09B0AA02201}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10-4F11-875D-D3F4B18774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{A8950789-734B-4862-9FBE-5F1501331DEA}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10-4F11-875D-D3F4B18774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{D72A62A2-DD4D-4D0A-A594-A0C8F32B0A2C}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10-4F11-875D-D3F4B18774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{B9559B0C-5312-461B-B320-890BDA7452C2}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10-4F11-875D-D3F4B18774AD}"/>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{08D2D9C3-68F2-4B26-ADD9-CF1FBF12A4FC}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910-4F11-875D-D3F4B18774A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{9266A121-C19C-478E-8194-FA8E12945EF2}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910-4F11-875D-D3F4B18774A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{56473084-8392-4293-BBFB-92DF137683B3}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910-4F11-875D-D3F4B18774A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{E7A0D5A2-EABE-4BC3-A064-B710654BBB49}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910-4F11-875D-D3F4B18774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910-4F11-875D-D3F4B18774AD}"/>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人口や企業数の減少が進み、</a:t>
          </a:r>
          <a:r>
            <a:rPr kumimoji="1" lang="ja-JP" altLang="ja-JP" sz="1100" b="0" i="0" baseline="0">
              <a:solidFill>
                <a:schemeClr val="dk1"/>
              </a:solidFill>
              <a:effectLst/>
              <a:latin typeface="+mn-lt"/>
              <a:ea typeface="+mn-ea"/>
              <a:cs typeface="+mn-cs"/>
            </a:rPr>
            <a:t>町税収入の減少に歯止めがかからない状況である。加えて、当町にとって大きな財源となっている国有資産等所在市町村交付金が年々減少している影響も大きい。</a:t>
          </a:r>
          <a:r>
            <a:rPr kumimoji="1" lang="ja-JP" altLang="en-US" sz="1100" b="0" i="0" baseline="0">
              <a:solidFill>
                <a:schemeClr val="dk1"/>
              </a:solidFill>
              <a:effectLst/>
              <a:latin typeface="+mn-lt"/>
              <a:ea typeface="+mn-ea"/>
              <a:cs typeface="+mn-cs"/>
            </a:rPr>
            <a:t>近年</a:t>
          </a:r>
          <a:r>
            <a:rPr kumimoji="1" lang="ja-JP" altLang="ja-JP" sz="1100" b="0" i="0" baseline="0">
              <a:solidFill>
                <a:schemeClr val="dk1"/>
              </a:solidFill>
              <a:effectLst/>
              <a:latin typeface="+mn-lt"/>
              <a:ea typeface="+mn-ea"/>
              <a:cs typeface="+mn-cs"/>
            </a:rPr>
            <a:t>の財政力指数は、</a:t>
          </a:r>
          <a:r>
            <a:rPr kumimoji="1" lang="ja-JP" altLang="en-US" sz="1100" b="0" i="0" baseline="0">
              <a:solidFill>
                <a:schemeClr val="dk1"/>
              </a:solidFill>
              <a:effectLst/>
              <a:latin typeface="+mn-lt"/>
              <a:ea typeface="+mn-ea"/>
              <a:cs typeface="+mn-cs"/>
            </a:rPr>
            <a:t>横ばい傾向であり、</a:t>
          </a:r>
          <a:r>
            <a:rPr kumimoji="1" lang="ja-JP" altLang="ja-JP" sz="1100" b="0" i="0" baseline="0">
              <a:solidFill>
                <a:schemeClr val="dk1"/>
              </a:solidFill>
              <a:effectLst/>
              <a:latin typeface="+mn-lt"/>
              <a:ea typeface="+mn-ea"/>
              <a:cs typeface="+mn-cs"/>
            </a:rPr>
            <a:t>類似団体平均とほぼ同程度となっている。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83759</xdr:rowOff>
    </xdr:from>
    <xdr:to>
      <xdr:col>23</xdr:col>
      <xdr:colOff>133350</xdr:colOff>
      <xdr:row>43</xdr:row>
      <xdr:rowOff>95250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56109"/>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83759</xdr:rowOff>
    </xdr:from>
    <xdr:to>
      <xdr:col>19</xdr:col>
      <xdr:colOff>133350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83759</xdr:rowOff>
    </xdr:from>
    <xdr:to>
      <xdr:col>15</xdr:col>
      <xdr:colOff>82550</xdr:colOff>
      <xdr:row>43</xdr:row>
      <xdr:rowOff>83759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56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83759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32959</xdr:rowOff>
    </xdr:from>
    <xdr:to>
      <xdr:col>23</xdr:col>
      <xdr:colOff>184150</xdr:colOff>
      <xdr:row>43</xdr:row>
      <xdr:rowOff>134559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5036</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7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32959</xdr:rowOff>
    </xdr:from>
    <xdr:to>
      <xdr:col>15</xdr:col>
      <xdr:colOff>133350</xdr:colOff>
      <xdr:row>43</xdr:row>
      <xdr:rowOff>134559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32959</xdr:rowOff>
    </xdr:from>
    <xdr:to>
      <xdr:col>11</xdr:col>
      <xdr:colOff>82550</xdr:colOff>
      <xdr:row>43</xdr:row>
      <xdr:rowOff>134559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119336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R3</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以降</a:t>
          </a:r>
          <a:r>
            <a:rPr kumimoji="1" lang="ja-JP" altLang="en-US" sz="1100" b="0" i="0" baseline="0">
              <a:solidFill>
                <a:schemeClr val="dk1"/>
              </a:solidFill>
              <a:effectLst/>
              <a:latin typeface="+mn-lt"/>
              <a:ea typeface="+mn-ea"/>
              <a:cs typeface="+mn-cs"/>
            </a:rPr>
            <a:t>増加傾向にあったが</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年度は普通交付税や地方特例交付金等の増加によって経常収支比率は前年度比</a:t>
          </a:r>
          <a:r>
            <a:rPr kumimoji="1" lang="en-US" altLang="ja-JP" sz="1100" b="0" i="0" baseline="0">
              <a:solidFill>
                <a:schemeClr val="dk1"/>
              </a:solidFill>
              <a:effectLst/>
              <a:latin typeface="+mn-lt"/>
              <a:ea typeface="+mn-ea"/>
              <a:cs typeface="+mn-cs"/>
            </a:rPr>
            <a:t>4.2</a:t>
          </a:r>
          <a:r>
            <a:rPr kumimoji="1" lang="ja-JP" altLang="en-US" sz="1100" b="0" i="0" baseline="0">
              <a:solidFill>
                <a:schemeClr val="dk1"/>
              </a:solidFill>
              <a:effectLst/>
              <a:latin typeface="+mn-lt"/>
              <a:ea typeface="+mn-ea"/>
              <a:cs typeface="+mn-cs"/>
            </a:rPr>
            <a:t>％の減少となった。</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150071</xdr:rowOff>
    </xdr:from>
    <xdr:to>
      <xdr:col>23</xdr:col>
      <xdr:colOff>133350</xdr:colOff>
      <xdr:row>61</xdr:row>
      <xdr:rowOff>63077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37071"/>
          <a:ext cx="8382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40957</xdr:rowOff>
    </xdr:from>
    <xdr:to>
      <xdr:col>19</xdr:col>
      <xdr:colOff>133350</xdr:colOff>
      <xdr:row>61</xdr:row>
      <xdr:rowOff>63077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99407"/>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166158</xdr:rowOff>
    </xdr:from>
    <xdr:to>
      <xdr:col>15</xdr:col>
      <xdr:colOff>82550</xdr:colOff>
      <xdr:row>61</xdr:row>
      <xdr:rowOff>40957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53158"/>
          <a:ext cx="889000" cy="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166158</xdr:rowOff>
    </xdr:from>
    <xdr:to>
      <xdr:col>11</xdr:col>
      <xdr:colOff>31750</xdr:colOff>
      <xdr:row>61</xdr:row>
      <xdr:rowOff>115358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5315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99271</xdr:rowOff>
    </xdr:from>
    <xdr:to>
      <xdr:col>23</xdr:col>
      <xdr:colOff>184150</xdr:colOff>
      <xdr:row>61</xdr:row>
      <xdr:rowOff>29421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115798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3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12277</xdr:rowOff>
    </xdr:from>
    <xdr:to>
      <xdr:col>19</xdr:col>
      <xdr:colOff>184150</xdr:colOff>
      <xdr:row>61</xdr:row>
      <xdr:rowOff>113877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161607</xdr:rowOff>
    </xdr:from>
    <xdr:to>
      <xdr:col>15</xdr:col>
      <xdr:colOff>133350</xdr:colOff>
      <xdr:row>61</xdr:row>
      <xdr:rowOff>91757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101934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115358</xdr:rowOff>
    </xdr:from>
    <xdr:to>
      <xdr:col>11</xdr:col>
      <xdr:colOff>82550</xdr:colOff>
      <xdr:row>61</xdr:row>
      <xdr:rowOff>45508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30285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48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64558</xdr:rowOff>
    </xdr:from>
    <xdr:to>
      <xdr:col>7</xdr:col>
      <xdr:colOff>31750</xdr:colOff>
      <xdr:row>61</xdr:row>
      <xdr:rowOff>166158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150935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[507,940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合併</a:t>
          </a:r>
          <a:r>
            <a:rPr kumimoji="1" lang="ja-JP" altLang="en-US"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20</a:t>
          </a:r>
          <a:r>
            <a:rPr kumimoji="1" lang="ja-JP" altLang="en-US" sz="1100" b="0" i="0" baseline="0">
              <a:solidFill>
                <a:schemeClr val="dk1"/>
              </a:solidFill>
              <a:effectLst/>
              <a:latin typeface="+mn-lt"/>
              <a:ea typeface="+mn-ea"/>
              <a:cs typeface="+mn-cs"/>
            </a:rPr>
            <a:t>年が経過したが、依然として</a:t>
          </a:r>
          <a:r>
            <a:rPr kumimoji="1" lang="ja-JP" altLang="ja-JP" sz="1100" b="0" i="0" baseline="0">
              <a:solidFill>
                <a:schemeClr val="dk1"/>
              </a:solidFill>
              <a:effectLst/>
              <a:latin typeface="+mn-lt"/>
              <a:ea typeface="+mn-ea"/>
              <a:cs typeface="+mn-cs"/>
            </a:rPr>
            <a:t>職員数</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多い状態が続いて</a:t>
          </a:r>
          <a:r>
            <a:rPr kumimoji="1" lang="ja-JP" altLang="en-US" sz="1100" b="0" i="0" baseline="0">
              <a:solidFill>
                <a:schemeClr val="dk1"/>
              </a:solidFill>
              <a:effectLst/>
              <a:latin typeface="+mn-lt"/>
              <a:ea typeface="+mn-ea"/>
              <a:cs typeface="+mn-cs"/>
            </a:rPr>
            <a:t>いることに加え、</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は職員給与改定も伴い人件費は高騰した。また、指定管理による施設運営委託のほか、高校寄宿舎や公設の学習塾の管理運営委託など、当町特有の事情に伴う委託料支出によって、物件費も高い状況が続いている。一方、人口は年々減少を続けていることで、</a:t>
          </a:r>
          <a:r>
            <a:rPr kumimoji="1" lang="ja-JP" altLang="ja-JP" sz="1100" b="0" i="0" baseline="0">
              <a:solidFill>
                <a:schemeClr val="dk1"/>
              </a:solidFill>
              <a:effectLst/>
              <a:latin typeface="+mn-lt"/>
              <a:ea typeface="+mn-ea"/>
              <a:cs typeface="+mn-cs"/>
            </a:rPr>
            <a:t>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人当たりの人件費・物件費等の決算額は増加して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大きく上回る状況となっている。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123183</xdr:rowOff>
    </xdr:from>
    <xdr:to>
      <xdr:col>23</xdr:col>
      <xdr:colOff>133350</xdr:colOff>
      <xdr:row>82</xdr:row>
      <xdr:rowOff>150320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82083"/>
          <a:ext cx="838200" cy="2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109017</xdr:rowOff>
    </xdr:from>
    <xdr:to>
      <xdr:col>19</xdr:col>
      <xdr:colOff>133350</xdr:colOff>
      <xdr:row>82</xdr:row>
      <xdr:rowOff>123183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67917"/>
          <a:ext cx="889000" cy="1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71724</xdr:rowOff>
    </xdr:from>
    <xdr:to>
      <xdr:col>15</xdr:col>
      <xdr:colOff>82550</xdr:colOff>
      <xdr:row>82</xdr:row>
      <xdr:rowOff>109017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30624"/>
          <a:ext cx="889000" cy="3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55838</xdr:rowOff>
    </xdr:from>
    <xdr:to>
      <xdr:col>11</xdr:col>
      <xdr:colOff>31750</xdr:colOff>
      <xdr:row>82</xdr:row>
      <xdr:rowOff>71724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14738"/>
          <a:ext cx="889000" cy="1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99520</xdr:rowOff>
    </xdr:from>
    <xdr:to>
      <xdr:col>23</xdr:col>
      <xdr:colOff>184150</xdr:colOff>
      <xdr:row>83</xdr:row>
      <xdr:rowOff>29670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5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71597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72383</xdr:rowOff>
    </xdr:from>
    <xdr:to>
      <xdr:col>19</xdr:col>
      <xdr:colOff>184150</xdr:colOff>
      <xdr:row>83</xdr:row>
      <xdr:rowOff>2533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3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158760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17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58217</xdr:rowOff>
    </xdr:from>
    <xdr:to>
      <xdr:col>15</xdr:col>
      <xdr:colOff>133350</xdr:colOff>
      <xdr:row>82</xdr:row>
      <xdr:rowOff>159817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144594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20924</xdr:rowOff>
    </xdr:from>
    <xdr:to>
      <xdr:col>11</xdr:col>
      <xdr:colOff>82550</xdr:colOff>
      <xdr:row>82</xdr:row>
      <xdr:rowOff>122524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7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107301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6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5038</xdr:rowOff>
    </xdr:from>
    <xdr:to>
      <xdr:col>7</xdr:col>
      <xdr:colOff>31750</xdr:colOff>
      <xdr:row>82</xdr:row>
      <xdr:rowOff>106638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6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91415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5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は前年度</a:t>
          </a:r>
          <a:r>
            <a:rPr kumimoji="1" lang="ja-JP" altLang="en-US" sz="1100" b="0" i="0" baseline="0">
              <a:solidFill>
                <a:schemeClr val="dk1"/>
              </a:solidFill>
              <a:effectLst/>
              <a:latin typeface="+mn-lt"/>
              <a:ea typeface="+mn-ea"/>
              <a:cs typeface="+mn-cs"/>
            </a:rPr>
            <a:t>と比較して</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しているが、これは</a:t>
          </a:r>
          <a:r>
            <a:rPr kumimoji="1" lang="ja-JP" altLang="en-US" sz="1100" b="0" i="0" baseline="0">
              <a:solidFill>
                <a:schemeClr val="dk1"/>
              </a:solidFill>
              <a:effectLst/>
              <a:latin typeface="+mn-lt"/>
              <a:ea typeface="+mn-ea"/>
              <a:cs typeface="+mn-cs"/>
            </a:rPr>
            <a:t>階層別の職員構成の変動が</a:t>
          </a:r>
          <a:r>
            <a:rPr kumimoji="1" lang="ja-JP" altLang="ja-JP" sz="1100" b="0" i="0" baseline="0">
              <a:solidFill>
                <a:schemeClr val="dk1"/>
              </a:solidFill>
              <a:effectLst/>
              <a:latin typeface="+mn-lt"/>
              <a:ea typeface="+mn-ea"/>
              <a:cs typeface="+mn-cs"/>
            </a:rPr>
            <a:t>要因</a:t>
          </a:r>
          <a:r>
            <a:rPr kumimoji="1" lang="ja-JP" altLang="en-US" sz="1100" b="0" i="0" baseline="0">
              <a:solidFill>
                <a:schemeClr val="dk1"/>
              </a:solidFill>
              <a:effectLst/>
              <a:latin typeface="+mn-lt"/>
              <a:ea typeface="+mn-ea"/>
              <a:cs typeface="+mn-cs"/>
            </a:rPr>
            <a:t>であ</a:t>
          </a:r>
          <a:r>
            <a:rPr kumimoji="1" lang="ja-JP" altLang="ja-JP" sz="1100" b="0" i="0" baseline="0">
              <a:solidFill>
                <a:schemeClr val="dk1"/>
              </a:solidFill>
              <a:effectLst/>
              <a:latin typeface="+mn-lt"/>
              <a:ea typeface="+mn-ea"/>
              <a:cs typeface="+mn-cs"/>
            </a:rPr>
            <a:t>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比較すると、いずれの年も当町が</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程度下回っている。これは当町の初任給の設定額が</a:t>
          </a:r>
          <a:r>
            <a:rPr kumimoji="1" lang="ja-JP" altLang="en-US" sz="1100" b="0" i="0" baseline="0">
              <a:solidFill>
                <a:schemeClr val="dk1"/>
              </a:solidFill>
              <a:effectLst/>
              <a:latin typeface="+mn-lt"/>
              <a:ea typeface="+mn-ea"/>
              <a:cs typeface="+mn-cs"/>
            </a:rPr>
            <a:t>他団体と比較して</a:t>
          </a:r>
          <a:r>
            <a:rPr kumimoji="1" lang="ja-JP" altLang="ja-JP" sz="1100" b="0" i="0" baseline="0">
              <a:solidFill>
                <a:schemeClr val="dk1"/>
              </a:solidFill>
              <a:effectLst/>
              <a:latin typeface="+mn-lt"/>
              <a:ea typeface="+mn-ea"/>
              <a:cs typeface="+mn-cs"/>
            </a:rPr>
            <a:t>低いことが主な要因と考える。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66322</xdr:rowOff>
    </xdr:from>
    <xdr:to>
      <xdr:col>81</xdr:col>
      <xdr:colOff>44450</xdr:colOff>
      <xdr:row>84</xdr:row>
      <xdr:rowOff>2116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296672"/>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146755</xdr:rowOff>
    </xdr:from>
    <xdr:to>
      <xdr:col>77</xdr:col>
      <xdr:colOff>44450</xdr:colOff>
      <xdr:row>84</xdr:row>
      <xdr:rowOff>2116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37710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146755</xdr:rowOff>
    </xdr:from>
    <xdr:to>
      <xdr:col>72</xdr:col>
      <xdr:colOff>203200</xdr:colOff>
      <xdr:row>84</xdr:row>
      <xdr:rowOff>2116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37710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15522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039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15522</xdr:rowOff>
    </xdr:from>
    <xdr:to>
      <xdr:col>81</xdr:col>
      <xdr:colOff>95250</xdr:colOff>
      <xdr:row>83</xdr:row>
      <xdr:rowOff>117122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32049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9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122766</xdr:rowOff>
    </xdr:from>
    <xdr:to>
      <xdr:col>77</xdr:col>
      <xdr:colOff>95250</xdr:colOff>
      <xdr:row>84</xdr:row>
      <xdr:rowOff>52916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63093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2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95955</xdr:rowOff>
    </xdr:from>
    <xdr:to>
      <xdr:col>73</xdr:col>
      <xdr:colOff>44450</xdr:colOff>
      <xdr:row>84</xdr:row>
      <xdr:rowOff>26105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36282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136172</xdr:rowOff>
    </xdr:from>
    <xdr:to>
      <xdr:col>64</xdr:col>
      <xdr:colOff>152400</xdr:colOff>
      <xdr:row>84</xdr:row>
      <xdr:rowOff>66322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76499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合併から</a:t>
          </a:r>
          <a:r>
            <a:rPr kumimoji="1" lang="en-US" altLang="ja-JP" sz="1100" b="0" i="0" baseline="0">
              <a:solidFill>
                <a:schemeClr val="dk1"/>
              </a:solidFill>
              <a:effectLst/>
              <a:latin typeface="+mn-lt"/>
              <a:ea typeface="+mn-ea"/>
              <a:cs typeface="+mn-cs"/>
            </a:rPr>
            <a:t>20</a:t>
          </a:r>
          <a:r>
            <a:rPr kumimoji="1" lang="ja-JP" altLang="en-US" sz="1100" b="0" i="0" baseline="0">
              <a:solidFill>
                <a:schemeClr val="dk1"/>
              </a:solidFill>
              <a:effectLst/>
              <a:latin typeface="+mn-lt"/>
              <a:ea typeface="+mn-ea"/>
              <a:cs typeface="+mn-cs"/>
            </a:rPr>
            <a:t>年が経過したが、近年、会計年度任用職員が増加傾向にあり、</a:t>
          </a:r>
          <a:r>
            <a:rPr kumimoji="1" lang="ja-JP" altLang="ja-JP" sz="1100" b="0" i="0" baseline="0">
              <a:solidFill>
                <a:schemeClr val="dk1"/>
              </a:solidFill>
              <a:effectLst/>
              <a:latin typeface="+mn-lt"/>
              <a:ea typeface="+mn-ea"/>
              <a:cs typeface="+mn-cs"/>
            </a:rPr>
            <a:t>職員数</a:t>
          </a:r>
          <a:r>
            <a:rPr kumimoji="1" lang="ja-JP" altLang="en-US" sz="1100" b="0" i="0" baseline="0">
              <a:solidFill>
                <a:schemeClr val="dk1"/>
              </a:solidFill>
              <a:effectLst/>
              <a:latin typeface="+mn-lt"/>
              <a:ea typeface="+mn-ea"/>
              <a:cs typeface="+mn-cs"/>
            </a:rPr>
            <a:t>は微増している。これにより人口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人当たりの</a:t>
          </a:r>
          <a:r>
            <a:rPr kumimoji="1" lang="ja-JP" altLang="en-US" sz="1100" b="0" i="0" baseline="0">
              <a:solidFill>
                <a:schemeClr val="dk1"/>
              </a:solidFill>
              <a:effectLst/>
              <a:latin typeface="+mn-lt"/>
              <a:ea typeface="+mn-ea"/>
              <a:cs typeface="+mn-cs"/>
            </a:rPr>
            <a:t>職員数も</a:t>
          </a:r>
          <a:r>
            <a:rPr kumimoji="1" lang="ja-JP" altLang="ja-JP" sz="1100" b="0" i="0" baseline="0">
              <a:solidFill>
                <a:schemeClr val="dk1"/>
              </a:solidFill>
              <a:effectLst/>
              <a:latin typeface="+mn-lt"/>
              <a:ea typeface="+mn-ea"/>
              <a:cs typeface="+mn-cs"/>
            </a:rPr>
            <a:t>増加して</a:t>
          </a:r>
          <a:r>
            <a:rPr kumimoji="1" lang="ja-JP" altLang="en-US" sz="1100" b="0" i="0" baseline="0">
              <a:solidFill>
                <a:schemeClr val="dk1"/>
              </a:solidFill>
              <a:effectLst/>
              <a:latin typeface="+mn-lt"/>
              <a:ea typeface="+mn-ea"/>
              <a:cs typeface="+mn-cs"/>
            </a:rPr>
            <a:t>おり、類似</a:t>
          </a:r>
          <a:r>
            <a:rPr kumimoji="1" lang="ja-JP" altLang="ja-JP" sz="1100" b="0" i="0" baseline="0">
              <a:solidFill>
                <a:schemeClr val="dk1"/>
              </a:solidFill>
              <a:effectLst/>
              <a:latin typeface="+mn-lt"/>
              <a:ea typeface="+mn-ea"/>
              <a:cs typeface="+mn-cs"/>
            </a:rPr>
            <a:t>団体平均</a:t>
          </a:r>
          <a:r>
            <a:rPr kumimoji="1" lang="ja-JP" altLang="en-US" sz="1100" b="0" i="0" baseline="0">
              <a:solidFill>
                <a:schemeClr val="dk1"/>
              </a:solidFill>
              <a:effectLst/>
              <a:latin typeface="+mn-lt"/>
              <a:ea typeface="+mn-ea"/>
              <a:cs typeface="+mn-cs"/>
            </a:rPr>
            <a:t>と比較しても</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人近く</a:t>
          </a:r>
          <a:r>
            <a:rPr kumimoji="1" lang="ja-JP" altLang="ja-JP" sz="1100" b="0" i="0" baseline="0">
              <a:solidFill>
                <a:schemeClr val="dk1"/>
              </a:solidFill>
              <a:effectLst/>
              <a:latin typeface="+mn-lt"/>
              <a:ea typeface="+mn-ea"/>
              <a:cs typeface="+mn-cs"/>
            </a:rPr>
            <a:t>上回</a:t>
          </a:r>
          <a:r>
            <a:rPr kumimoji="1" lang="ja-JP" altLang="en-US" sz="1100" b="0" i="0" baseline="0">
              <a:solidFill>
                <a:schemeClr val="dk1"/>
              </a:solidFill>
              <a:effectLst/>
              <a:latin typeface="+mn-lt"/>
              <a:ea typeface="+mn-ea"/>
              <a:cs typeface="+mn-cs"/>
            </a:rPr>
            <a:t>る状況が続い</a:t>
          </a:r>
          <a:r>
            <a:rPr kumimoji="1" lang="ja-JP" altLang="ja-JP" sz="1100" b="0" i="0" baseline="0">
              <a:solidFill>
                <a:schemeClr val="dk1"/>
              </a:solidFill>
              <a:effectLst/>
              <a:latin typeface="+mn-lt"/>
              <a:ea typeface="+mn-ea"/>
              <a:cs typeface="+mn-cs"/>
            </a:rPr>
            <a:t>ている。</a:t>
          </a:r>
          <a:r>
            <a:rPr kumimoji="1" lang="ja-JP" altLang="en-US" sz="1100" b="0" i="0" baseline="0">
              <a:solidFill>
                <a:schemeClr val="dk1"/>
              </a:solidFill>
              <a:effectLst/>
              <a:latin typeface="+mn-lt"/>
              <a:ea typeface="+mn-ea"/>
              <a:cs typeface="+mn-cs"/>
            </a:rPr>
            <a:t>業務内容を含めた組織編制と人員配置についての検討が必要不可欠となっている。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24892</xdr:rowOff>
    </xdr:from>
    <xdr:to>
      <xdr:col>81</xdr:col>
      <xdr:colOff>44450</xdr:colOff>
      <xdr:row>64</xdr:row>
      <xdr:rowOff>65913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997692"/>
          <a:ext cx="838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166783</xdr:rowOff>
    </xdr:from>
    <xdr:to>
      <xdr:col>77</xdr:col>
      <xdr:colOff>44450</xdr:colOff>
      <xdr:row>64</xdr:row>
      <xdr:rowOff>24892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968133"/>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126968</xdr:rowOff>
    </xdr:from>
    <xdr:to>
      <xdr:col>72</xdr:col>
      <xdr:colOff>203200</xdr:colOff>
      <xdr:row>63</xdr:row>
      <xdr:rowOff>166783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928318"/>
          <a:ext cx="889000" cy="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83534</xdr:rowOff>
    </xdr:from>
    <xdr:to>
      <xdr:col>68</xdr:col>
      <xdr:colOff>152400</xdr:colOff>
      <xdr:row>63</xdr:row>
      <xdr:rowOff>126968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88488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15113</xdr:rowOff>
    </xdr:from>
    <xdr:to>
      <xdr:col>81</xdr:col>
      <xdr:colOff>95250</xdr:colOff>
      <xdr:row>64</xdr:row>
      <xdr:rowOff>116713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9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158640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95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145542</xdr:rowOff>
    </xdr:from>
    <xdr:to>
      <xdr:col>77</xdr:col>
      <xdr:colOff>95250</xdr:colOff>
      <xdr:row>64</xdr:row>
      <xdr:rowOff>75692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60469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03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115983</xdr:rowOff>
    </xdr:from>
    <xdr:to>
      <xdr:col>73</xdr:col>
      <xdr:colOff>44450</xdr:colOff>
      <xdr:row>64</xdr:row>
      <xdr:rowOff>46133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91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30910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00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76168</xdr:rowOff>
    </xdr:from>
    <xdr:to>
      <xdr:col>68</xdr:col>
      <xdr:colOff>203200</xdr:colOff>
      <xdr:row>64</xdr:row>
      <xdr:rowOff>6318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87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162545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96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32734</xdr:rowOff>
    </xdr:from>
    <xdr:to>
      <xdr:col>64</xdr:col>
      <xdr:colOff>152400</xdr:colOff>
      <xdr:row>63</xdr:row>
      <xdr:rowOff>134334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83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119111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92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借入額の抑制とともに償還が進み、</a:t>
          </a:r>
          <a:r>
            <a:rPr kumimoji="1" lang="en-US" altLang="ja-JP" sz="1100" b="0" i="0" baseline="0">
              <a:solidFill>
                <a:schemeClr val="dk1"/>
              </a:solidFill>
              <a:effectLst/>
              <a:latin typeface="+mn-lt"/>
              <a:ea typeface="+mn-ea"/>
              <a:cs typeface="+mn-cs"/>
            </a:rPr>
            <a:t>R3</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を下回っていたが、</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年度から大規模事業に着手した</a:t>
          </a:r>
          <a:r>
            <a:rPr kumimoji="1" lang="ja-JP" altLang="ja-JP" sz="1100" b="0" i="0" baseline="0">
              <a:solidFill>
                <a:schemeClr val="dk1"/>
              </a:solidFill>
              <a:effectLst/>
              <a:latin typeface="+mn-lt"/>
              <a:ea typeface="+mn-ea"/>
              <a:cs typeface="+mn-cs"/>
            </a:rPr>
            <a:t>ことにより、</a:t>
          </a:r>
          <a:r>
            <a:rPr kumimoji="1" lang="ja-JP" altLang="en-US" sz="1100" b="0" i="0" baseline="0">
              <a:solidFill>
                <a:schemeClr val="dk1"/>
              </a:solidFill>
              <a:effectLst/>
              <a:latin typeface="+mn-lt"/>
              <a:ea typeface="+mn-ea"/>
              <a:cs typeface="+mn-cs"/>
            </a:rPr>
            <a:t>実質公債費比率が増加している。</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年度も継続して大規模事業を実施していることから、直近５カ年で最も高い数値となっている。この状況は今後数年間続くことが見込まれるが、</a:t>
          </a:r>
          <a:r>
            <a:rPr kumimoji="1" lang="ja-JP" altLang="ja-JP" sz="1100" b="0" i="0" baseline="0">
              <a:solidFill>
                <a:schemeClr val="dk1"/>
              </a:solidFill>
              <a:effectLst/>
              <a:latin typeface="+mn-lt"/>
              <a:ea typeface="+mn-ea"/>
              <a:cs typeface="+mn-cs"/>
            </a:rPr>
            <a:t>類似団体平均と比較すると</a:t>
          </a:r>
          <a:r>
            <a:rPr kumimoji="1" lang="ja-JP" altLang="en-US" sz="1100" b="0" i="0" baseline="0">
              <a:solidFill>
                <a:schemeClr val="dk1"/>
              </a:solidFill>
              <a:effectLst/>
              <a:latin typeface="+mn-lt"/>
              <a:ea typeface="+mn-ea"/>
              <a:cs typeface="+mn-cs"/>
            </a:rPr>
            <a:t>、いずれの年も６</a:t>
          </a:r>
          <a:r>
            <a:rPr kumimoji="1" lang="ja-JP" altLang="ja-JP" sz="1100" b="0" i="0" baseline="0">
              <a:solidFill>
                <a:schemeClr val="dk1"/>
              </a:solidFill>
              <a:effectLst/>
              <a:latin typeface="+mn-lt"/>
              <a:ea typeface="+mn-ea"/>
              <a:cs typeface="+mn-cs"/>
            </a:rPr>
            <a:t>％以上低い値となっている。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105410</xdr:rowOff>
    </xdr:from>
    <xdr:to>
      <xdr:col>81</xdr:col>
      <xdr:colOff>44450</xdr:colOff>
      <xdr:row>40</xdr:row>
      <xdr:rowOff>1524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79196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90932</xdr:rowOff>
    </xdr:from>
    <xdr:to>
      <xdr:col>77</xdr:col>
      <xdr:colOff>44450</xdr:colOff>
      <xdr:row>39</xdr:row>
      <xdr:rowOff>105410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77748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90932</xdr:rowOff>
    </xdr:from>
    <xdr:to>
      <xdr:col>72</xdr:col>
      <xdr:colOff>203200</xdr:colOff>
      <xdr:row>39</xdr:row>
      <xdr:rowOff>90932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7774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90932</xdr:rowOff>
    </xdr:from>
    <xdr:to>
      <xdr:col>68</xdr:col>
      <xdr:colOff>152400</xdr:colOff>
      <xdr:row>39</xdr:row>
      <xdr:rowOff>148844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77748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122174</xdr:rowOff>
    </xdr:from>
    <xdr:to>
      <xdr:col>81</xdr:col>
      <xdr:colOff>95250</xdr:colOff>
      <xdr:row>40</xdr:row>
      <xdr:rowOff>52324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138701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40132</xdr:rowOff>
    </xdr:from>
    <xdr:to>
      <xdr:col>73</xdr:col>
      <xdr:colOff>44450</xdr:colOff>
      <xdr:row>39</xdr:row>
      <xdr:rowOff>141732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72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151909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9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40132</xdr:rowOff>
    </xdr:from>
    <xdr:to>
      <xdr:col>68</xdr:col>
      <xdr:colOff>203200</xdr:colOff>
      <xdr:row>39</xdr:row>
      <xdr:rowOff>141732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72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151909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9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98044</xdr:rowOff>
    </xdr:from>
    <xdr:to>
      <xdr:col>64</xdr:col>
      <xdr:colOff>152400</xdr:colOff>
      <xdr:row>40</xdr:row>
      <xdr:rowOff>28194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7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38371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5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年度についても将来負担比率は算定されていない。しかしながら</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から大規模事業に着手し、今後も数年間にわたり実施する計画があることから、今後公債費の増加が見込まれる。一方、近年、普通交付税や繰越金の増加によって基金の取り崩しを回避できていたが、状況によっては今後取り崩しを余儀なくされる</a:t>
          </a:r>
          <a:r>
            <a:rPr kumimoji="1" lang="ja-JP" altLang="ja-JP" sz="1100" b="0" i="0" baseline="0">
              <a:solidFill>
                <a:schemeClr val="dk1"/>
              </a:solidFill>
              <a:effectLst/>
              <a:latin typeface="+mn-lt"/>
              <a:ea typeface="+mn-ea"/>
              <a:cs typeface="+mn-cs"/>
            </a:rPr>
            <a:t>可能性</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あ</a:t>
          </a:r>
          <a:r>
            <a:rPr kumimoji="1" lang="ja-JP" altLang="en-US" sz="1100" b="0" i="0" baseline="0">
              <a:solidFill>
                <a:schemeClr val="dk1"/>
              </a:solidFill>
              <a:effectLst/>
              <a:latin typeface="+mn-lt"/>
              <a:ea typeface="+mn-ea"/>
              <a:cs typeface="+mn-cs"/>
            </a:rPr>
            <a:t>ることから</a:t>
          </a:r>
          <a:r>
            <a:rPr kumimoji="1" lang="ja-JP" altLang="ja-JP" sz="1100" b="0" i="0" baseline="0">
              <a:solidFill>
                <a:schemeClr val="dk1"/>
              </a:solidFill>
              <a:effectLst/>
              <a:latin typeface="+mn-lt"/>
              <a:ea typeface="+mn-ea"/>
              <a:cs typeface="+mn-cs"/>
            </a:rPr>
            <a:t>、将来負担比率の悪化が懸念される。</a:t>
          </a:r>
          <a:endParaRPr lang="ja-JP" altLang="ja-JP">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職員適正化計画に基づき、職員数の削減を進</a:t>
          </a:r>
          <a:r>
            <a:rPr kumimoji="1" lang="ja-JP" altLang="en-US" sz="1100" b="0" i="0" baseline="0">
              <a:solidFill>
                <a:schemeClr val="dk1"/>
              </a:solidFill>
              <a:effectLst/>
              <a:latin typeface="+mn-lt"/>
              <a:ea typeface="+mn-ea"/>
              <a:cs typeface="+mn-cs"/>
            </a:rPr>
            <a:t>めているが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近年、</a:t>
          </a:r>
          <a:r>
            <a:rPr kumimoji="1" lang="ja-JP" altLang="ja-JP" sz="1100" b="0" i="0" baseline="0">
              <a:solidFill>
                <a:schemeClr val="dk1"/>
              </a:solidFill>
              <a:effectLst/>
              <a:latin typeface="+mn-lt"/>
              <a:ea typeface="+mn-ea"/>
              <a:cs typeface="+mn-cs"/>
            </a:rPr>
            <a:t>会計年度任用職員が増加傾向に</a:t>
          </a:r>
          <a:r>
            <a:rPr kumimoji="1" lang="ja-JP" altLang="en-US" sz="1100" b="0" i="0" baseline="0">
              <a:solidFill>
                <a:schemeClr val="dk1"/>
              </a:solidFill>
              <a:effectLst/>
              <a:latin typeface="+mn-lt"/>
              <a:ea typeface="+mn-ea"/>
              <a:cs typeface="+mn-cs"/>
            </a:rPr>
            <a:t>あることから、人件費削減が図られていない状況にある。また、</a:t>
          </a:r>
          <a:r>
            <a:rPr kumimoji="1" lang="ja-JP" altLang="ja-JP" sz="1100" b="0" i="0" baseline="0">
              <a:solidFill>
                <a:schemeClr val="dk1"/>
              </a:solidFill>
              <a:effectLst/>
              <a:latin typeface="+mn-lt"/>
              <a:ea typeface="+mn-ea"/>
              <a:cs typeface="+mn-cs"/>
            </a:rPr>
            <a:t>直営の管理施設が多いこと</a:t>
          </a:r>
          <a:r>
            <a:rPr kumimoji="1" lang="ja-JP" altLang="en-US" sz="1100" b="0" i="0" baseline="0">
              <a:solidFill>
                <a:schemeClr val="dk1"/>
              </a:solidFill>
              <a:effectLst/>
              <a:latin typeface="+mn-lt"/>
              <a:ea typeface="+mn-ea"/>
              <a:cs typeface="+mn-cs"/>
            </a:rPr>
            <a:t>、広範囲な町域のため、施設の統廃合や集約化が難しく、現状として多くの施設を保有・運営していることも削減を妨げる要因と考える。</a:t>
          </a:r>
          <a:r>
            <a:rPr kumimoji="1" lang="en-US" altLang="ja-JP" sz="1100" b="0" i="0" baseline="0">
              <a:solidFill>
                <a:schemeClr val="dk1"/>
              </a:solidFill>
              <a:effectLst/>
              <a:latin typeface="+mn-lt"/>
              <a:ea typeface="+mn-ea"/>
              <a:cs typeface="+mn-cs"/>
            </a:rPr>
            <a:t>797746</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104140</xdr:rowOff>
    </xdr:from>
    <xdr:to>
      <xdr:col>24</xdr:col>
      <xdr:colOff>25400</xdr:colOff>
      <xdr:row>38</xdr:row>
      <xdr:rowOff>154432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1924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58420</xdr:rowOff>
    </xdr:from>
    <xdr:to>
      <xdr:col>19</xdr:col>
      <xdr:colOff>187325</xdr:colOff>
      <xdr:row>38</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73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21844</xdr:rowOff>
    </xdr:from>
    <xdr:to>
      <xdr:col>15</xdr:col>
      <xdr:colOff>98425</xdr:colOff>
      <xdr:row>38</xdr:row>
      <xdr:rowOff>58420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369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21844</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69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103632</xdr:rowOff>
    </xdr:from>
    <xdr:to>
      <xdr:col>24</xdr:col>
      <xdr:colOff>76200</xdr:colOff>
      <xdr:row>39</xdr:row>
      <xdr:rowOff>33782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75709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xdr:rowOff>
    </xdr:from>
    <xdr:to>
      <xdr:col>15</xdr:col>
      <xdr:colOff>149225</xdr:colOff>
      <xdr:row>38</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93997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142494</xdr:rowOff>
    </xdr:from>
    <xdr:to>
      <xdr:col>11</xdr:col>
      <xdr:colOff>60325</xdr:colOff>
      <xdr:row>38</xdr:row>
      <xdr:rowOff>72644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57421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年度は、旧小学校の解体工事などにより前年度決算額を上回っている。</a:t>
          </a:r>
          <a:r>
            <a:rPr kumimoji="1" lang="ja-JP" altLang="ja-JP" sz="1100" b="0" i="0" baseline="0">
              <a:solidFill>
                <a:schemeClr val="dk1"/>
              </a:solidFill>
              <a:effectLst/>
              <a:latin typeface="+mn-lt"/>
              <a:ea typeface="+mn-ea"/>
              <a:cs typeface="+mn-cs"/>
            </a:rPr>
            <a:t>指定管理による施設運営委託のほか、高校寄宿舎や公設の学習塾の管理運営委託など、当町特有の事情によって、物件費の削減が</a:t>
          </a:r>
          <a:r>
            <a:rPr kumimoji="1" lang="ja-JP" altLang="en-US" sz="1100" b="0" i="0" baseline="0">
              <a:solidFill>
                <a:schemeClr val="dk1"/>
              </a:solidFill>
              <a:effectLst/>
              <a:latin typeface="+mn-lt"/>
              <a:ea typeface="+mn-ea"/>
              <a:cs typeface="+mn-cs"/>
            </a:rPr>
            <a:t>図られにくい状況にあり、</a:t>
          </a:r>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大きく上回っている。今後、</a:t>
          </a:r>
          <a:r>
            <a:rPr kumimoji="1" lang="ja-JP" altLang="en-US" sz="1100" b="0" i="0" baseline="0">
              <a:solidFill>
                <a:schemeClr val="dk1"/>
              </a:solidFill>
              <a:effectLst/>
              <a:latin typeface="+mn-lt"/>
              <a:ea typeface="+mn-ea"/>
              <a:cs typeface="+mn-cs"/>
            </a:rPr>
            <a:t>持続可能な</a:t>
          </a:r>
          <a:r>
            <a:rPr kumimoji="1" lang="ja-JP" altLang="ja-JP" sz="1100" b="0" i="0" baseline="0">
              <a:solidFill>
                <a:schemeClr val="dk1"/>
              </a:solidFill>
              <a:effectLst/>
              <a:latin typeface="+mn-lt"/>
              <a:ea typeface="+mn-ea"/>
              <a:cs typeface="+mn-cs"/>
            </a:rPr>
            <a:t>財政運営を行</a:t>
          </a:r>
          <a:r>
            <a:rPr kumimoji="1" lang="ja-JP" altLang="en-US" sz="1100" b="0" i="0" baseline="0">
              <a:solidFill>
                <a:schemeClr val="dk1"/>
              </a:solidFill>
              <a:effectLst/>
              <a:latin typeface="+mn-lt"/>
              <a:ea typeface="+mn-ea"/>
              <a:cs typeface="+mn-cs"/>
            </a:rPr>
            <a:t>っていく</a:t>
          </a:r>
          <a:r>
            <a:rPr kumimoji="1" lang="ja-JP" altLang="ja-JP" sz="1100" b="0" i="0" baseline="0">
              <a:solidFill>
                <a:schemeClr val="dk1"/>
              </a:solidFill>
              <a:effectLst/>
              <a:latin typeface="+mn-lt"/>
              <a:ea typeface="+mn-ea"/>
              <a:cs typeface="+mn-cs"/>
            </a:rPr>
            <a:t>ためには、施設</a:t>
          </a:r>
          <a:r>
            <a:rPr kumimoji="1" lang="ja-JP" altLang="en-US" sz="1100" b="0" i="0" baseline="0">
              <a:solidFill>
                <a:schemeClr val="dk1"/>
              </a:solidFill>
              <a:effectLst/>
              <a:latin typeface="+mn-lt"/>
              <a:ea typeface="+mn-ea"/>
              <a:cs typeface="+mn-cs"/>
            </a:rPr>
            <a:t>の在り方についての検討、施設管理費</a:t>
          </a:r>
          <a:r>
            <a:rPr kumimoji="1" lang="ja-JP" altLang="ja-JP" sz="1100" b="0" i="0" baseline="0">
              <a:solidFill>
                <a:schemeClr val="dk1"/>
              </a:solidFill>
              <a:effectLst/>
              <a:latin typeface="+mn-lt"/>
              <a:ea typeface="+mn-ea"/>
              <a:cs typeface="+mn-cs"/>
            </a:rPr>
            <a:t>の削減が不可欠である。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18</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073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75565</xdr:rowOff>
    </xdr:from>
    <xdr:to>
      <xdr:col>78</xdr:col>
      <xdr:colOff>69850</xdr:colOff>
      <xdr:row>17</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902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29845</xdr:rowOff>
    </xdr:from>
    <xdr:to>
      <xdr:col>73</xdr:col>
      <xdr:colOff>180975</xdr:colOff>
      <xdr:row>17</xdr:row>
      <xdr:rowOff>75565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444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29845</xdr:rowOff>
    </xdr:from>
    <xdr:to>
      <xdr:col>69</xdr:col>
      <xdr:colOff>92075</xdr:colOff>
      <xdr:row>17</xdr:row>
      <xdr:rowOff>138430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4449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24765</xdr:rowOff>
    </xdr:from>
    <xdr:to>
      <xdr:col>74</xdr:col>
      <xdr:colOff>31750</xdr:colOff>
      <xdr:row>17</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111142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150495</xdr:rowOff>
    </xdr:from>
    <xdr:to>
      <xdr:col>69</xdr:col>
      <xdr:colOff>142875</xdr:colOff>
      <xdr:row>17</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9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65422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ysClr val="windowText" lastClr="000000"/>
              </a:solidFill>
              <a:effectLst/>
              <a:latin typeface="+mn-lt"/>
              <a:ea typeface="+mn-ea"/>
              <a:cs typeface="+mn-cs"/>
            </a:rPr>
            <a:t>保育園への給付費や国の定額減税給付金、非課税世帯臨時給付金などが増加したことで、扶助費全体で</a:t>
          </a:r>
          <a:r>
            <a:rPr kumimoji="1" lang="en-US" altLang="ja-JP" sz="1100" b="0" i="0" baseline="0">
              <a:solidFill>
                <a:sysClr val="windowText" lastClr="000000"/>
              </a:solidFill>
              <a:effectLst/>
              <a:latin typeface="+mn-lt"/>
              <a:ea typeface="+mn-ea"/>
              <a:cs typeface="+mn-cs"/>
            </a:rPr>
            <a:t>300</a:t>
          </a:r>
          <a:r>
            <a:rPr kumimoji="1" lang="ja-JP" altLang="en-US" sz="1100" b="0" i="0" baseline="0">
              <a:solidFill>
                <a:sysClr val="windowText" lastClr="000000"/>
              </a:solidFill>
              <a:effectLst/>
              <a:latin typeface="+mn-lt"/>
              <a:ea typeface="+mn-ea"/>
              <a:cs typeface="+mn-cs"/>
            </a:rPr>
            <a:t>万円ほど増加している。類似団体平均とは２％前後の差があるが、もともとの支給対象者が少ないことが要因と考えられる。</a:t>
          </a:r>
          <a:endParaRPr kumimoji="1" lang="en-US" altLang="ja-JP" sz="1100" b="0" i="0" baseline="0">
            <a:solidFill>
              <a:sysClr val="windowText" lastClr="000000"/>
            </a:solidFill>
            <a:effectLst/>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146050</xdr:rowOff>
    </xdr:from>
    <xdr:to>
      <xdr:col>24</xdr:col>
      <xdr:colOff>25400</xdr:colOff>
      <xdr:row>53</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061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xdr:rowOff>
    </xdr:from>
    <xdr:to>
      <xdr:col>19</xdr:col>
      <xdr:colOff>187325</xdr:colOff>
      <xdr:row>53</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099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165100</xdr:rowOff>
    </xdr:from>
    <xdr:to>
      <xdr:col>15</xdr:col>
      <xdr:colOff>98425</xdr:colOff>
      <xdr:row>53</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080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165100</xdr:rowOff>
    </xdr:from>
    <xdr:to>
      <xdr:col>11</xdr:col>
      <xdr:colOff>9525</xdr:colOff>
      <xdr:row>53</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080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95250</xdr:rowOff>
    </xdr:from>
    <xdr:to>
      <xdr:col>24</xdr:col>
      <xdr:colOff>76200</xdr:colOff>
      <xdr:row>53</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152400</xdr:rowOff>
    </xdr:from>
    <xdr:to>
      <xdr:col>20</xdr:col>
      <xdr:colOff>38100</xdr:colOff>
      <xdr:row>53</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83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133350</xdr:rowOff>
    </xdr:from>
    <xdr:to>
      <xdr:col>15</xdr:col>
      <xdr:colOff>149225</xdr:colOff>
      <xdr:row>53</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114300</xdr:rowOff>
    </xdr:from>
    <xdr:to>
      <xdr:col>11</xdr:col>
      <xdr:colOff>60325</xdr:colOff>
      <xdr:row>53</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54627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133350</xdr:rowOff>
    </xdr:from>
    <xdr:to>
      <xdr:col>6</xdr:col>
      <xdr:colOff>171450</xdr:colOff>
      <xdr:row>53</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その他の経費</a:t>
          </a:r>
          <a:r>
            <a:rPr kumimoji="1" lang="ja-JP" altLang="en-US" sz="1100" b="0" i="0" baseline="0">
              <a:solidFill>
                <a:schemeClr val="dk1"/>
              </a:solidFill>
              <a:effectLst/>
              <a:latin typeface="+mn-lt"/>
              <a:ea typeface="+mn-ea"/>
              <a:cs typeface="+mn-cs"/>
            </a:rPr>
            <a:t>として</a:t>
          </a:r>
          <a:r>
            <a:rPr kumimoji="1" lang="ja-JP" altLang="ja-JP" sz="1100" b="0" i="0" baseline="0">
              <a:solidFill>
                <a:schemeClr val="dk1"/>
              </a:solidFill>
              <a:effectLst/>
              <a:latin typeface="+mn-lt"/>
              <a:ea typeface="+mn-ea"/>
              <a:cs typeface="+mn-cs"/>
            </a:rPr>
            <a:t>は繰出金の占める割合が高く、</a:t>
          </a:r>
          <a:r>
            <a:rPr kumimoji="1" lang="ja-JP" altLang="en-US" sz="1100" b="0" i="0" baseline="0">
              <a:solidFill>
                <a:schemeClr val="dk1"/>
              </a:solidFill>
              <a:effectLst/>
              <a:latin typeface="+mn-lt"/>
              <a:ea typeface="+mn-ea"/>
              <a:cs typeface="+mn-cs"/>
            </a:rPr>
            <a:t>前年度と比較しても決算額が増加している。</a:t>
          </a:r>
          <a:r>
            <a:rPr kumimoji="1" lang="ja-JP" altLang="ja-JP" sz="1100" b="0" i="0" baseline="0">
              <a:solidFill>
                <a:schemeClr val="dk1"/>
              </a:solidFill>
              <a:effectLst/>
              <a:latin typeface="+mn-lt"/>
              <a:ea typeface="+mn-ea"/>
              <a:cs typeface="+mn-cs"/>
            </a:rPr>
            <a:t>特に</a:t>
          </a:r>
          <a:r>
            <a:rPr kumimoji="1" lang="ja-JP" altLang="en-US" sz="1100" b="0" i="0" baseline="0">
              <a:solidFill>
                <a:schemeClr val="dk1"/>
              </a:solidFill>
              <a:effectLst/>
              <a:latin typeface="+mn-lt"/>
              <a:ea typeface="+mn-ea"/>
              <a:cs typeface="+mn-cs"/>
            </a:rPr>
            <a:t>国民健康保険、後期高齢者医療保険、</a:t>
          </a:r>
          <a:r>
            <a:rPr kumimoji="1" lang="ja-JP" altLang="ja-JP" sz="1100" b="0" i="0" baseline="0">
              <a:solidFill>
                <a:schemeClr val="dk1"/>
              </a:solidFill>
              <a:effectLst/>
              <a:latin typeface="+mn-lt"/>
              <a:ea typeface="+mn-ea"/>
              <a:cs typeface="+mn-cs"/>
            </a:rPr>
            <a:t>介護保険</a:t>
          </a:r>
          <a:r>
            <a:rPr kumimoji="1" lang="ja-JP" altLang="en-US" sz="1100" b="0" i="0" baseline="0">
              <a:solidFill>
                <a:schemeClr val="dk1"/>
              </a:solidFill>
              <a:effectLst/>
              <a:latin typeface="+mn-lt"/>
              <a:ea typeface="+mn-ea"/>
              <a:cs typeface="+mn-cs"/>
            </a:rPr>
            <a:t>などの民生費の分野において、被保険者は減少傾向にあるものの、医療費やサービス費等は増加傾向にあることから、</a:t>
          </a:r>
          <a:r>
            <a:rPr kumimoji="1" lang="ja-JP" altLang="ja-JP" sz="1100" b="0" i="0" baseline="0">
              <a:solidFill>
                <a:schemeClr val="dk1"/>
              </a:solidFill>
              <a:effectLst/>
              <a:latin typeface="+mn-lt"/>
              <a:ea typeface="+mn-ea"/>
              <a:cs typeface="+mn-cs"/>
            </a:rPr>
            <a:t>繰出金が</a:t>
          </a:r>
          <a:r>
            <a:rPr kumimoji="1" lang="ja-JP" altLang="en-US" sz="1100" b="0" i="0" baseline="0">
              <a:solidFill>
                <a:schemeClr val="dk1"/>
              </a:solidFill>
              <a:effectLst/>
              <a:latin typeface="+mn-lt"/>
              <a:ea typeface="+mn-ea"/>
              <a:cs typeface="+mn-cs"/>
            </a:rPr>
            <a:t>増加している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117856</xdr:rowOff>
    </xdr:from>
    <xdr:to>
      <xdr:col>82</xdr:col>
      <xdr:colOff>107950</xdr:colOff>
      <xdr:row>55</xdr:row>
      <xdr:rowOff>83566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37615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117856</xdr:rowOff>
    </xdr:from>
    <xdr:to>
      <xdr:col>78</xdr:col>
      <xdr:colOff>69850</xdr:colOff>
      <xdr:row>55</xdr:row>
      <xdr:rowOff>28702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3761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10414</xdr:rowOff>
    </xdr:from>
    <xdr:to>
      <xdr:col>73</xdr:col>
      <xdr:colOff>180975</xdr:colOff>
      <xdr:row>55</xdr:row>
      <xdr:rowOff>28702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4401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10414</xdr:rowOff>
    </xdr:from>
    <xdr:to>
      <xdr:col>69</xdr:col>
      <xdr:colOff>92075</xdr:colOff>
      <xdr:row>55</xdr:row>
      <xdr:rowOff>37846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440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32766</xdr:rowOff>
    </xdr:from>
    <xdr:to>
      <xdr:col>82</xdr:col>
      <xdr:colOff>158750</xdr:colOff>
      <xdr:row>55</xdr:row>
      <xdr:rowOff>134366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49293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0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67056</xdr:rowOff>
    </xdr:from>
    <xdr:to>
      <xdr:col>78</xdr:col>
      <xdr:colOff>120650</xdr:colOff>
      <xdr:row>54</xdr:row>
      <xdr:rowOff>168656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7383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09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149352</xdr:rowOff>
    </xdr:from>
    <xdr:to>
      <xdr:col>74</xdr:col>
      <xdr:colOff>31750</xdr:colOff>
      <xdr:row>55</xdr:row>
      <xdr:rowOff>79502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89679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131064</xdr:rowOff>
    </xdr:from>
    <xdr:to>
      <xdr:col>69</xdr:col>
      <xdr:colOff>142875</xdr:colOff>
      <xdr:row>55</xdr:row>
      <xdr:rowOff>61214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71391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158496</xdr:rowOff>
    </xdr:from>
    <xdr:to>
      <xdr:col>65</xdr:col>
      <xdr:colOff>53975</xdr:colOff>
      <xdr:row>55</xdr:row>
      <xdr:rowOff>88646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98823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ysClr val="windowText" lastClr="000000"/>
              </a:solidFill>
              <a:effectLst/>
              <a:latin typeface="+mn-lt"/>
              <a:ea typeface="+mn-ea"/>
              <a:cs typeface="+mn-cs"/>
            </a:rPr>
            <a:t>過年災害（</a:t>
          </a:r>
          <a:r>
            <a:rPr kumimoji="1" lang="en-US" altLang="ja-JP" sz="1100" b="0" i="0" baseline="0">
              <a:solidFill>
                <a:sysClr val="windowText" lastClr="000000"/>
              </a:solidFill>
              <a:effectLst/>
              <a:latin typeface="+mn-lt"/>
              <a:ea typeface="+mn-ea"/>
              <a:cs typeface="+mn-cs"/>
            </a:rPr>
            <a:t>R4</a:t>
          </a:r>
          <a:r>
            <a:rPr kumimoji="1" lang="ja-JP" altLang="en-US" sz="1100" b="0" i="0" baseline="0">
              <a:solidFill>
                <a:sysClr val="windowText" lastClr="000000"/>
              </a:solidFill>
              <a:effectLst/>
              <a:latin typeface="+mn-lt"/>
              <a:ea typeface="+mn-ea"/>
              <a:cs typeface="+mn-cs"/>
            </a:rPr>
            <a:t>台風）により被災した鉄道の代行バス運行補助の終了に伴い、前年度から大幅に減少した。今後、当該鉄道の当町区間の復旧工事が計画されており、</a:t>
          </a:r>
          <a:r>
            <a:rPr kumimoji="1" lang="en-US" altLang="ja-JP" sz="1100" b="0" i="0" baseline="0">
              <a:solidFill>
                <a:sysClr val="windowText" lastClr="000000"/>
              </a:solidFill>
              <a:effectLst/>
              <a:latin typeface="+mn-lt"/>
              <a:ea typeface="+mn-ea"/>
              <a:cs typeface="+mn-cs"/>
            </a:rPr>
            <a:t>R8</a:t>
          </a:r>
          <a:r>
            <a:rPr kumimoji="1" lang="ja-JP" altLang="en-US" sz="1100" b="0" i="0" baseline="0">
              <a:solidFill>
                <a:sysClr val="windowText" lastClr="000000"/>
              </a:solidFill>
              <a:effectLst/>
              <a:latin typeface="+mn-lt"/>
              <a:ea typeface="+mn-ea"/>
              <a:cs typeface="+mn-cs"/>
            </a:rPr>
            <a:t>年度から増加することが見込まれる。</a:t>
          </a:r>
          <a:endPar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37</xdr:row>
      <xdr:rowOff>10414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5997448"/>
          <a:ext cx="8382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37</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266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36</xdr:row>
      <xdr:rowOff>154432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26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36</xdr:row>
      <xdr:rowOff>159004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326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117348</xdr:rowOff>
    </xdr:from>
    <xdr:to>
      <xdr:col>82</xdr:col>
      <xdr:colOff>158750</xdr:colOff>
      <xdr:row>35</xdr:row>
      <xdr:rowOff>47498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25925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585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大規模事業が少なく、新規の借入額が少なかったことや償還が終了となる事業が複数あったことで、公債費は比較的低い状況で推移しており、</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年度も同様の状況となっている。ただし</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年度から実施した大規模事業の元金償還が開始される</a:t>
          </a:r>
          <a:r>
            <a:rPr kumimoji="1" lang="en-US" altLang="ja-JP" sz="1100" b="0" i="0" baseline="0">
              <a:solidFill>
                <a:schemeClr val="dk1"/>
              </a:solidFill>
              <a:effectLst/>
              <a:latin typeface="+mn-lt"/>
              <a:ea typeface="+mn-ea"/>
              <a:cs typeface="+mn-cs"/>
            </a:rPr>
            <a:t>R7</a:t>
          </a:r>
          <a:r>
            <a:rPr kumimoji="1" lang="ja-JP" altLang="en-US" sz="1100" b="0" i="0" baseline="0">
              <a:solidFill>
                <a:schemeClr val="dk1"/>
              </a:solidFill>
              <a:effectLst/>
              <a:latin typeface="+mn-lt"/>
              <a:ea typeface="+mn-ea"/>
              <a:cs typeface="+mn-cs"/>
            </a:rPr>
            <a:t>年度からは公債費が増加し、しばらくの間、高い状態が継続することが見込まれる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142240</xdr:rowOff>
    </xdr:from>
    <xdr:to>
      <xdr:col>24</xdr:col>
      <xdr:colOff>25400</xdr:colOff>
      <xdr:row>75</xdr:row>
      <xdr:rowOff>153670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009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187325</xdr:colOff>
      <xdr:row>75</xdr:row>
      <xdr:rowOff>153670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012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75</xdr:row>
      <xdr:rowOff>153670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997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76</xdr:row>
      <xdr:rowOff>31750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971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91440</xdr:rowOff>
    </xdr:from>
    <xdr:to>
      <xdr:col>24</xdr:col>
      <xdr:colOff>76200</xdr:colOff>
      <xdr:row>76</xdr:row>
      <xdr:rowOff>21589</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107967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102870</xdr:rowOff>
    </xdr:from>
    <xdr:to>
      <xdr:col>20</xdr:col>
      <xdr:colOff>38100</xdr:colOff>
      <xdr:row>76</xdr:row>
      <xdr:rowOff>33020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43197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102870</xdr:rowOff>
    </xdr:from>
    <xdr:to>
      <xdr:col>15</xdr:col>
      <xdr:colOff>149225</xdr:colOff>
      <xdr:row>76</xdr:row>
      <xdr:rowOff>33020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43197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152400</xdr:rowOff>
    </xdr:from>
    <xdr:to>
      <xdr:col>6</xdr:col>
      <xdr:colOff>171450</xdr:colOff>
      <xdr:row>76</xdr:row>
      <xdr:rowOff>82550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92727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過去４年間は類似団体平均を上回っていたが、</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年度は補助費等の大幅な減少が要因となり平均を下回った。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地方税の減少など、</a:t>
          </a:r>
          <a:r>
            <a:rPr kumimoji="1" lang="ja-JP" altLang="ja-JP" sz="1100" b="0" i="0" baseline="0">
              <a:solidFill>
                <a:schemeClr val="dk1"/>
              </a:solidFill>
              <a:effectLst/>
              <a:latin typeface="+mn-lt"/>
              <a:ea typeface="+mn-ea"/>
              <a:cs typeface="+mn-cs"/>
            </a:rPr>
            <a:t>一般財源の確保が困難</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なることが見込まれ</a:t>
          </a:r>
          <a:r>
            <a:rPr kumimoji="1" lang="ja-JP" altLang="en-US" sz="1100" b="0" i="0" baseline="0">
              <a:solidFill>
                <a:schemeClr val="dk1"/>
              </a:solidFill>
              <a:effectLst/>
              <a:latin typeface="+mn-lt"/>
              <a:ea typeface="+mn-ea"/>
              <a:cs typeface="+mn-cs"/>
            </a:rPr>
            <a:t>る。経常経費の多くを占める人件費・物件費について、</a:t>
          </a:r>
          <a:r>
            <a:rPr kumimoji="1" lang="ja-JP" altLang="ja-JP" sz="1100" b="0" i="0" baseline="0">
              <a:solidFill>
                <a:schemeClr val="dk1"/>
              </a:solidFill>
              <a:effectLst/>
              <a:latin typeface="+mn-lt"/>
              <a:ea typeface="+mn-ea"/>
              <a:cs typeface="+mn-cs"/>
            </a:rPr>
            <a:t>根本的な対策が</a:t>
          </a:r>
          <a:r>
            <a:rPr kumimoji="1" lang="ja-JP" altLang="en-US" sz="1100" b="0" i="0" baseline="0">
              <a:solidFill>
                <a:schemeClr val="dk1"/>
              </a:solidFill>
              <a:effectLst/>
              <a:latin typeface="+mn-lt"/>
              <a:ea typeface="+mn-ea"/>
              <a:cs typeface="+mn-cs"/>
            </a:rPr>
            <a:t>不可欠</a:t>
          </a:r>
          <a:r>
            <a:rPr kumimoji="1" lang="ja-JP" altLang="ja-JP" sz="1100" b="0" i="0" baseline="0">
              <a:solidFill>
                <a:schemeClr val="dk1"/>
              </a:solidFill>
              <a:effectLst/>
              <a:latin typeface="+mn-lt"/>
              <a:ea typeface="+mn-ea"/>
              <a:cs typeface="+mn-cs"/>
            </a:rPr>
            <a:t>な状況になっている。</a:t>
          </a:r>
          <a:endParaRPr lang="en-US"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110998</xdr:rowOff>
    </xdr:from>
    <xdr:to>
      <xdr:col>82</xdr:col>
      <xdr:colOff>107950</xdr:colOff>
      <xdr:row>75</xdr:row>
      <xdr:rowOff>28702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798298"/>
          <a:ext cx="8382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3556</xdr:rowOff>
    </xdr:from>
    <xdr:to>
      <xdr:col>78</xdr:col>
      <xdr:colOff>69850</xdr:colOff>
      <xdr:row>75</xdr:row>
      <xdr:rowOff>28702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6230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131572</xdr:rowOff>
    </xdr:from>
    <xdr:to>
      <xdr:col>73</xdr:col>
      <xdr:colOff>180975</xdr:colOff>
      <xdr:row>75</xdr:row>
      <xdr:rowOff>3556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188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131572</xdr:rowOff>
    </xdr:from>
    <xdr:to>
      <xdr:col>69</xdr:col>
      <xdr:colOff>92075</xdr:colOff>
      <xdr:row>75</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18872"/>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60198</xdr:rowOff>
    </xdr:from>
    <xdr:to>
      <xdr:col>82</xdr:col>
      <xdr:colOff>158750</xdr:colOff>
      <xdr:row>74</xdr:row>
      <xdr:rowOff>161798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4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76725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9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149352</xdr:rowOff>
    </xdr:from>
    <xdr:to>
      <xdr:col>78</xdr:col>
      <xdr:colOff>120650</xdr:colOff>
      <xdr:row>75</xdr:row>
      <xdr:rowOff>79502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64279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23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124206</xdr:rowOff>
    </xdr:from>
    <xdr:to>
      <xdr:col>74</xdr:col>
      <xdr:colOff>31750</xdr:colOff>
      <xdr:row>75</xdr:row>
      <xdr:rowOff>54356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39133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9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80772</xdr:rowOff>
    </xdr:from>
    <xdr:to>
      <xdr:col>69</xdr:col>
      <xdr:colOff>142875</xdr:colOff>
      <xdr:row>75</xdr:row>
      <xdr:rowOff>10922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167149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5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7620</xdr:rowOff>
    </xdr:from>
    <xdr:to>
      <xdr:col>65</xdr:col>
      <xdr:colOff>53975</xdr:colOff>
      <xdr:row>75</xdr:row>
      <xdr:rowOff>109220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93997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5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55509</xdr:rowOff>
    </xdr:from>
    <xdr:to>
      <xdr:col>29</xdr:col>
      <xdr:colOff>127000</xdr:colOff>
      <xdr:row>15</xdr:row>
      <xdr:rowOff>61034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03434"/>
          <a:ext cx="647700" cy="176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61034</xdr:rowOff>
    </xdr:from>
    <xdr:to>
      <xdr:col>26</xdr:col>
      <xdr:colOff>50800</xdr:colOff>
      <xdr:row>15</xdr:row>
      <xdr:rowOff>115372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80409"/>
          <a:ext cx="698500" cy="54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115372</xdr:rowOff>
    </xdr:from>
    <xdr:to>
      <xdr:col>22</xdr:col>
      <xdr:colOff>114300</xdr:colOff>
      <xdr:row>15</xdr:row>
      <xdr:rowOff>143688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34747"/>
          <a:ext cx="698500" cy="28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143688</xdr:rowOff>
    </xdr:from>
    <xdr:to>
      <xdr:col>18</xdr:col>
      <xdr:colOff>177800</xdr:colOff>
      <xdr:row>16</xdr:row>
      <xdr:rowOff>39492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63063"/>
          <a:ext cx="698500" cy="67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4709</xdr:rowOff>
    </xdr:from>
    <xdr:to>
      <xdr:col>29</xdr:col>
      <xdr:colOff>177800</xdr:colOff>
      <xdr:row>14</xdr:row>
      <xdr:rowOff>106309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52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21236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9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10234</xdr:rowOff>
    </xdr:from>
    <xdr:to>
      <xdr:col>26</xdr:col>
      <xdr:colOff>101600</xdr:colOff>
      <xdr:row>15</xdr:row>
      <xdr:rowOff>111834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29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122011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98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64572</xdr:rowOff>
    </xdr:from>
    <xdr:to>
      <xdr:col>22</xdr:col>
      <xdr:colOff>165100</xdr:colOff>
      <xdr:row>15</xdr:row>
      <xdr:rowOff>166172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83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4899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52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92888</xdr:rowOff>
    </xdr:from>
    <xdr:to>
      <xdr:col>19</xdr:col>
      <xdr:colOff>38100</xdr:colOff>
      <xdr:row>16</xdr:row>
      <xdr:rowOff>23038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12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33215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8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160142</xdr:rowOff>
    </xdr:from>
    <xdr:to>
      <xdr:col>15</xdr:col>
      <xdr:colOff>101600</xdr:colOff>
      <xdr:row>16</xdr:row>
      <xdr:rowOff>90292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79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100469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48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27544</xdr:rowOff>
    </xdr:from>
    <xdr:to>
      <xdr:col>29</xdr:col>
      <xdr:colOff>127000</xdr:colOff>
      <xdr:row>36</xdr:row>
      <xdr:rowOff>139779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80794"/>
          <a:ext cx="647700" cy="112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139779</xdr:rowOff>
    </xdr:from>
    <xdr:to>
      <xdr:col>26</xdr:col>
      <xdr:colOff>50800</xdr:colOff>
      <xdr:row>36</xdr:row>
      <xdr:rowOff>157709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93029"/>
          <a:ext cx="698500" cy="17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157709</xdr:rowOff>
    </xdr:from>
    <xdr:to>
      <xdr:col>22</xdr:col>
      <xdr:colOff>114300</xdr:colOff>
      <xdr:row>37</xdr:row>
      <xdr:rowOff>53429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10959"/>
          <a:ext cx="698500" cy="67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12700</xdr:rowOff>
    </xdr:from>
    <xdr:to>
      <xdr:col>18</xdr:col>
      <xdr:colOff>177800</xdr:colOff>
      <xdr:row>37</xdr:row>
      <xdr:rowOff>53429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37400"/>
          <a:ext cx="698500" cy="407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319644</xdr:rowOff>
    </xdr:from>
    <xdr:to>
      <xdr:col>29</xdr:col>
      <xdr:colOff>177800</xdr:colOff>
      <xdr:row>36</xdr:row>
      <xdr:rowOff>78344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29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291721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0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88979</xdr:rowOff>
    </xdr:from>
    <xdr:to>
      <xdr:col>26</xdr:col>
      <xdr:colOff>101600</xdr:colOff>
      <xdr:row>37</xdr:row>
      <xdr:rowOff>19129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42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3906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2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106909</xdr:rowOff>
    </xdr:from>
    <xdr:to>
      <xdr:col>22</xdr:col>
      <xdr:colOff>165100</xdr:colOff>
      <xdr:row>37</xdr:row>
      <xdr:rowOff>37059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60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21836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4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2629</xdr:rowOff>
    </xdr:from>
    <xdr:to>
      <xdr:col>19</xdr:col>
      <xdr:colOff>38100</xdr:colOff>
      <xdr:row>37</xdr:row>
      <xdr:rowOff>104229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27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89006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1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133350</xdr:rowOff>
    </xdr:from>
    <xdr:to>
      <xdr:col>15</xdr:col>
      <xdr:colOff>101600</xdr:colOff>
      <xdr:row>37</xdr:row>
      <xdr:rowOff>63500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86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48277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8560</xdr:rowOff>
    </xdr:from>
    <xdr:to>
      <xdr:col>24</xdr:col>
      <xdr:colOff>63500</xdr:colOff>
      <xdr:row>34</xdr:row>
      <xdr:rowOff>10617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66410"/>
          <a:ext cx="838200" cy="17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10617</xdr:rowOff>
    </xdr:from>
    <xdr:to>
      <xdr:col>19</xdr:col>
      <xdr:colOff>177800</xdr:colOff>
      <xdr:row>34</xdr:row>
      <xdr:rowOff>87838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39917"/>
          <a:ext cx="889000" cy="7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87838</xdr:rowOff>
    </xdr:from>
    <xdr:to>
      <xdr:col>15</xdr:col>
      <xdr:colOff>50800</xdr:colOff>
      <xdr:row>34</xdr:row>
      <xdr:rowOff>126495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17138"/>
          <a:ext cx="889000" cy="3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126495</xdr:rowOff>
    </xdr:from>
    <xdr:to>
      <xdr:col>10</xdr:col>
      <xdr:colOff>114300</xdr:colOff>
      <xdr:row>35</xdr:row>
      <xdr:rowOff>8827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55795"/>
          <a:ext cx="889000" cy="5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129210</xdr:rowOff>
    </xdr:from>
    <xdr:to>
      <xdr:col>24</xdr:col>
      <xdr:colOff>114300</xdr:colOff>
      <xdr:row>33</xdr:row>
      <xdr:rowOff>59360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152087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6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131267</xdr:rowOff>
    </xdr:from>
    <xdr:to>
      <xdr:col>20</xdr:col>
      <xdr:colOff>38100</xdr:colOff>
      <xdr:row>34</xdr:row>
      <xdr:rowOff>61417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77944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6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37038</xdr:rowOff>
    </xdr:from>
    <xdr:to>
      <xdr:col>15</xdr:col>
      <xdr:colOff>101600</xdr:colOff>
      <xdr:row>34</xdr:row>
      <xdr:rowOff>138638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6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155165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41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75695</xdr:rowOff>
    </xdr:from>
    <xdr:to>
      <xdr:col>10</xdr:col>
      <xdr:colOff>165100</xdr:colOff>
      <xdr:row>35</xdr:row>
      <xdr:rowOff>5845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0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22372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80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129477</xdr:rowOff>
    </xdr:from>
    <xdr:to>
      <xdr:col>6</xdr:col>
      <xdr:colOff>38100</xdr:colOff>
      <xdr:row>35</xdr:row>
      <xdr:rowOff>59627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5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76154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3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10052</xdr:rowOff>
    </xdr:from>
    <xdr:to>
      <xdr:col>24</xdr:col>
      <xdr:colOff>63500</xdr:colOff>
      <xdr:row>58</xdr:row>
      <xdr:rowOff>22047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54152"/>
          <a:ext cx="838200" cy="1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22047</xdr:rowOff>
    </xdr:from>
    <xdr:to>
      <xdr:col>19</xdr:col>
      <xdr:colOff>177800</xdr:colOff>
      <xdr:row>58</xdr:row>
      <xdr:rowOff>26536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66147"/>
          <a:ext cx="889000" cy="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26536</xdr:rowOff>
    </xdr:from>
    <xdr:to>
      <xdr:col>15</xdr:col>
      <xdr:colOff>50800</xdr:colOff>
      <xdr:row>58</xdr:row>
      <xdr:rowOff>57554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70636"/>
          <a:ext cx="889000" cy="3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57554</xdr:rowOff>
    </xdr:from>
    <xdr:to>
      <xdr:col>10</xdr:col>
      <xdr:colOff>114300</xdr:colOff>
      <xdr:row>58</xdr:row>
      <xdr:rowOff>69328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01654"/>
          <a:ext cx="889000" cy="1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130702</xdr:rowOff>
    </xdr:from>
    <xdr:to>
      <xdr:col>24</xdr:col>
      <xdr:colOff>114300</xdr:colOff>
      <xdr:row>58</xdr:row>
      <xdr:rowOff>60852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153579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54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142697</xdr:rowOff>
    </xdr:from>
    <xdr:to>
      <xdr:col>20</xdr:col>
      <xdr:colOff>38100</xdr:colOff>
      <xdr:row>58</xdr:row>
      <xdr:rowOff>72847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1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89374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90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147186</xdr:rowOff>
    </xdr:from>
    <xdr:to>
      <xdr:col>15</xdr:col>
      <xdr:colOff>101600</xdr:colOff>
      <xdr:row>58</xdr:row>
      <xdr:rowOff>77336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93863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95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6754</xdr:rowOff>
    </xdr:from>
    <xdr:to>
      <xdr:col>10</xdr:col>
      <xdr:colOff>165100</xdr:colOff>
      <xdr:row>58</xdr:row>
      <xdr:rowOff>108354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124881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2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18528</xdr:rowOff>
    </xdr:from>
    <xdr:to>
      <xdr:col>6</xdr:col>
      <xdr:colOff>38100</xdr:colOff>
      <xdr:row>58</xdr:row>
      <xdr:rowOff>120128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136655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3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57125</xdr:rowOff>
    </xdr:from>
    <xdr:to>
      <xdr:col>24</xdr:col>
      <xdr:colOff>63500</xdr:colOff>
      <xdr:row>78</xdr:row>
      <xdr:rowOff>101295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30225"/>
          <a:ext cx="838200" cy="4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57125</xdr:rowOff>
    </xdr:from>
    <xdr:to>
      <xdr:col>19</xdr:col>
      <xdr:colOff>177800</xdr:colOff>
      <xdr:row>78</xdr:row>
      <xdr:rowOff>92126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30225"/>
          <a:ext cx="889000" cy="3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92126</xdr:rowOff>
    </xdr:from>
    <xdr:to>
      <xdr:col>15</xdr:col>
      <xdr:colOff>50800</xdr:colOff>
      <xdr:row>78</xdr:row>
      <xdr:rowOff>108713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65226"/>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71413</xdr:rowOff>
    </xdr:from>
    <xdr:to>
      <xdr:col>10</xdr:col>
      <xdr:colOff>114300</xdr:colOff>
      <xdr:row>78</xdr:row>
      <xdr:rowOff>108713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44513"/>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50495</xdr:rowOff>
    </xdr:from>
    <xdr:to>
      <xdr:col>24</xdr:col>
      <xdr:colOff>114300</xdr:colOff>
      <xdr:row>78</xdr:row>
      <xdr:rowOff>152095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136872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6325</xdr:rowOff>
    </xdr:from>
    <xdr:to>
      <xdr:col>20</xdr:col>
      <xdr:colOff>38100</xdr:colOff>
      <xdr:row>78</xdr:row>
      <xdr:rowOff>107925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99052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7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41326</xdr:rowOff>
    </xdr:from>
    <xdr:to>
      <xdr:col>15</xdr:col>
      <xdr:colOff>101600</xdr:colOff>
      <xdr:row>78</xdr:row>
      <xdr:rowOff>142926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1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134053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0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57913</xdr:rowOff>
    </xdr:from>
    <xdr:to>
      <xdr:col>10</xdr:col>
      <xdr:colOff>165100</xdr:colOff>
      <xdr:row>78</xdr:row>
      <xdr:rowOff>159513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150640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2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20613</xdr:rowOff>
    </xdr:from>
    <xdr:to>
      <xdr:col>6</xdr:col>
      <xdr:colOff>38100</xdr:colOff>
      <xdr:row>78</xdr:row>
      <xdr:rowOff>122213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9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113340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48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35589</xdr:rowOff>
    </xdr:from>
    <xdr:to>
      <xdr:col>24</xdr:col>
      <xdr:colOff>63500</xdr:colOff>
      <xdr:row>97</xdr:row>
      <xdr:rowOff>67135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66239"/>
          <a:ext cx="838200" cy="3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67135</xdr:rowOff>
    </xdr:from>
    <xdr:to>
      <xdr:col>19</xdr:col>
      <xdr:colOff>177800</xdr:colOff>
      <xdr:row>97</xdr:row>
      <xdr:rowOff>124166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97785"/>
          <a:ext cx="889000" cy="5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84488</xdr:rowOff>
    </xdr:from>
    <xdr:to>
      <xdr:col>15</xdr:col>
      <xdr:colOff>50800</xdr:colOff>
      <xdr:row>97</xdr:row>
      <xdr:rowOff>124166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15138"/>
          <a:ext cx="889000" cy="3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84488</xdr:rowOff>
    </xdr:from>
    <xdr:to>
      <xdr:col>10</xdr:col>
      <xdr:colOff>114300</xdr:colOff>
      <xdr:row>98</xdr:row>
      <xdr:rowOff>116328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15138"/>
          <a:ext cx="889000" cy="20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156239</xdr:rowOff>
    </xdr:from>
    <xdr:to>
      <xdr:col>24</xdr:col>
      <xdr:colOff>114300</xdr:colOff>
      <xdr:row>97</xdr:row>
      <xdr:rowOff>86389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1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134666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9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16335</xdr:rowOff>
    </xdr:from>
    <xdr:to>
      <xdr:col>20</xdr:col>
      <xdr:colOff>38100</xdr:colOff>
      <xdr:row>97</xdr:row>
      <xdr:rowOff>117935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109062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73366</xdr:rowOff>
    </xdr:from>
    <xdr:to>
      <xdr:col>15</xdr:col>
      <xdr:colOff>101600</xdr:colOff>
      <xdr:row>98</xdr:row>
      <xdr:rowOff>3516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166093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9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33688</xdr:rowOff>
    </xdr:from>
    <xdr:to>
      <xdr:col>10</xdr:col>
      <xdr:colOff>165100</xdr:colOff>
      <xdr:row>97</xdr:row>
      <xdr:rowOff>135288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6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126415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5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65528</xdr:rowOff>
    </xdr:from>
    <xdr:to>
      <xdr:col>6</xdr:col>
      <xdr:colOff>38100</xdr:colOff>
      <xdr:row>98</xdr:row>
      <xdr:rowOff>167128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6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158255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6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68179</xdr:rowOff>
    </xdr:from>
    <xdr:to>
      <xdr:col>55</xdr:col>
      <xdr:colOff>0</xdr:colOff>
      <xdr:row>37</xdr:row>
      <xdr:rowOff>111403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40379"/>
          <a:ext cx="838200" cy="21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68179</xdr:rowOff>
    </xdr:from>
    <xdr:to>
      <xdr:col>50</xdr:col>
      <xdr:colOff>114300</xdr:colOff>
      <xdr:row>36</xdr:row>
      <xdr:rowOff>98396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40379"/>
          <a:ext cx="889000" cy="3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98396</xdr:rowOff>
    </xdr:from>
    <xdr:to>
      <xdr:col>45</xdr:col>
      <xdr:colOff>177800</xdr:colOff>
      <xdr:row>36</xdr:row>
      <xdr:rowOff>107807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70596"/>
          <a:ext cx="889000" cy="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94159</xdr:rowOff>
    </xdr:from>
    <xdr:to>
      <xdr:col>41</xdr:col>
      <xdr:colOff>50800</xdr:colOff>
      <xdr:row>36</xdr:row>
      <xdr:rowOff>107807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23459"/>
          <a:ext cx="889000" cy="35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60603</xdr:rowOff>
    </xdr:from>
    <xdr:to>
      <xdr:col>55</xdr:col>
      <xdr:colOff>50800</xdr:colOff>
      <xdr:row>37</xdr:row>
      <xdr:rowOff>162203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0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146980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1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17379</xdr:rowOff>
    </xdr:from>
    <xdr:to>
      <xdr:col>50</xdr:col>
      <xdr:colOff>165100</xdr:colOff>
      <xdr:row>36</xdr:row>
      <xdr:rowOff>118979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8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110106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8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47596</xdr:rowOff>
    </xdr:from>
    <xdr:to>
      <xdr:col>46</xdr:col>
      <xdr:colOff>38100</xdr:colOff>
      <xdr:row>36</xdr:row>
      <xdr:rowOff>149196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140323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1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57007</xdr:rowOff>
    </xdr:from>
    <xdr:to>
      <xdr:col>41</xdr:col>
      <xdr:colOff>101600</xdr:colOff>
      <xdr:row>36</xdr:row>
      <xdr:rowOff>158607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2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149734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2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43359</xdr:rowOff>
    </xdr:from>
    <xdr:to>
      <xdr:col>36</xdr:col>
      <xdr:colOff>165100</xdr:colOff>
      <xdr:row>34</xdr:row>
      <xdr:rowOff>144959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7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136086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6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126693</xdr:rowOff>
    </xdr:from>
    <xdr:to>
      <xdr:col>55</xdr:col>
      <xdr:colOff>0</xdr:colOff>
      <xdr:row>58</xdr:row>
      <xdr:rowOff>51078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899343"/>
          <a:ext cx="838200" cy="9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51078</xdr:rowOff>
    </xdr:from>
    <xdr:to>
      <xdr:col>50</xdr:col>
      <xdr:colOff>114300</xdr:colOff>
      <xdr:row>59</xdr:row>
      <xdr:rowOff>4235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95178"/>
          <a:ext cx="889000" cy="12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142712</xdr:rowOff>
    </xdr:from>
    <xdr:to>
      <xdr:col>45</xdr:col>
      <xdr:colOff>177800</xdr:colOff>
      <xdr:row>59</xdr:row>
      <xdr:rowOff>4235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86812"/>
          <a:ext cx="889000" cy="3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1444</xdr:rowOff>
    </xdr:from>
    <xdr:to>
      <xdr:col>41</xdr:col>
      <xdr:colOff>50800</xdr:colOff>
      <xdr:row>58</xdr:row>
      <xdr:rowOff>142712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45544"/>
          <a:ext cx="889000" cy="14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75893</xdr:rowOff>
    </xdr:from>
    <xdr:to>
      <xdr:col>55</xdr:col>
      <xdr:colOff>50800</xdr:colOff>
      <xdr:row>58</xdr:row>
      <xdr:rowOff>6043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4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98770</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699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278</xdr:rowOff>
    </xdr:from>
    <xdr:to>
      <xdr:col>50</xdr:col>
      <xdr:colOff>165100</xdr:colOff>
      <xdr:row>58</xdr:row>
      <xdr:rowOff>101878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118405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19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124885</xdr:rowOff>
    </xdr:from>
    <xdr:to>
      <xdr:col>46</xdr:col>
      <xdr:colOff>38100</xdr:colOff>
      <xdr:row>59</xdr:row>
      <xdr:rowOff>55035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46162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6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91912</xdr:rowOff>
    </xdr:from>
    <xdr:to>
      <xdr:col>41</xdr:col>
      <xdr:colOff>101600</xdr:colOff>
      <xdr:row>59</xdr:row>
      <xdr:rowOff>22062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3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13189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12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122094</xdr:rowOff>
    </xdr:from>
    <xdr:to>
      <xdr:col>36</xdr:col>
      <xdr:colOff>165100</xdr:colOff>
      <xdr:row>58</xdr:row>
      <xdr:rowOff>52244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89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68771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66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86333</xdr:rowOff>
    </xdr:from>
    <xdr:to>
      <xdr:col>55</xdr:col>
      <xdr:colOff>0</xdr:colOff>
      <xdr:row>78</xdr:row>
      <xdr:rowOff>67810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87983"/>
          <a:ext cx="838200" cy="15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67810</xdr:rowOff>
    </xdr:from>
    <xdr:to>
      <xdr:col>50</xdr:col>
      <xdr:colOff>114300</xdr:colOff>
      <xdr:row>78</xdr:row>
      <xdr:rowOff>88393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40910"/>
          <a:ext cx="889000" cy="2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82065</xdr:rowOff>
    </xdr:from>
    <xdr:to>
      <xdr:col>45</xdr:col>
      <xdr:colOff>177800</xdr:colOff>
      <xdr:row>78</xdr:row>
      <xdr:rowOff>88393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55165"/>
          <a:ext cx="889000" cy="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63049</xdr:rowOff>
    </xdr:from>
    <xdr:to>
      <xdr:col>41</xdr:col>
      <xdr:colOff>50800</xdr:colOff>
      <xdr:row>78</xdr:row>
      <xdr:rowOff>82065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36149"/>
          <a:ext cx="889000" cy="1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35533</xdr:rowOff>
    </xdr:from>
    <xdr:to>
      <xdr:col>55</xdr:col>
      <xdr:colOff>50800</xdr:colOff>
      <xdr:row>77</xdr:row>
      <xdr:rowOff>137133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3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58410</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8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17010</xdr:rowOff>
    </xdr:from>
    <xdr:to>
      <xdr:col>50</xdr:col>
      <xdr:colOff>165100</xdr:colOff>
      <xdr:row>78</xdr:row>
      <xdr:rowOff>118610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9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109737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8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37593</xdr:rowOff>
    </xdr:from>
    <xdr:to>
      <xdr:col>46</xdr:col>
      <xdr:colOff>38100</xdr:colOff>
      <xdr:row>78</xdr:row>
      <xdr:rowOff>139193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130320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31265</xdr:rowOff>
    </xdr:from>
    <xdr:to>
      <xdr:col>41</xdr:col>
      <xdr:colOff>101600</xdr:colOff>
      <xdr:row>78</xdr:row>
      <xdr:rowOff>132865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0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123992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9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12249</xdr:rowOff>
    </xdr:from>
    <xdr:to>
      <xdr:col>36</xdr:col>
      <xdr:colOff>165100</xdr:colOff>
      <xdr:row>78</xdr:row>
      <xdr:rowOff>113849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8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104976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7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97375</xdr:rowOff>
    </xdr:from>
    <xdr:to>
      <xdr:col>55</xdr:col>
      <xdr:colOff>0</xdr:colOff>
      <xdr:row>97</xdr:row>
      <xdr:rowOff>117301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28025"/>
          <a:ext cx="8382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117301</xdr:rowOff>
    </xdr:from>
    <xdr:to>
      <xdr:col>50</xdr:col>
      <xdr:colOff>114300</xdr:colOff>
      <xdr:row>98</xdr:row>
      <xdr:rowOff>116348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47951"/>
          <a:ext cx="889000" cy="17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105166</xdr:rowOff>
    </xdr:from>
    <xdr:to>
      <xdr:col>45</xdr:col>
      <xdr:colOff>177800</xdr:colOff>
      <xdr:row>98</xdr:row>
      <xdr:rowOff>116348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07266"/>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93512</xdr:rowOff>
    </xdr:from>
    <xdr:to>
      <xdr:col>41</xdr:col>
      <xdr:colOff>50800</xdr:colOff>
      <xdr:row>98</xdr:row>
      <xdr:rowOff>105166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95612"/>
          <a:ext cx="889000" cy="1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46575</xdr:rowOff>
    </xdr:from>
    <xdr:to>
      <xdr:col>55</xdr:col>
      <xdr:colOff>50800</xdr:colOff>
      <xdr:row>97</xdr:row>
      <xdr:rowOff>148175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67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69452</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2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66501</xdr:rowOff>
    </xdr:from>
    <xdr:to>
      <xdr:col>50</xdr:col>
      <xdr:colOff>165100</xdr:colOff>
      <xdr:row>97</xdr:row>
      <xdr:rowOff>168101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6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13178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7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65548</xdr:rowOff>
    </xdr:from>
    <xdr:to>
      <xdr:col>46</xdr:col>
      <xdr:colOff>38100</xdr:colOff>
      <xdr:row>98</xdr:row>
      <xdr:rowOff>167148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6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158275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6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54366</xdr:rowOff>
    </xdr:from>
    <xdr:to>
      <xdr:col>41</xdr:col>
      <xdr:colOff>101600</xdr:colOff>
      <xdr:row>98</xdr:row>
      <xdr:rowOff>155966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5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147093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4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42712</xdr:rowOff>
    </xdr:from>
    <xdr:to>
      <xdr:col>36</xdr:col>
      <xdr:colOff>165100</xdr:colOff>
      <xdr:row>98</xdr:row>
      <xdr:rowOff>144312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135439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3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3189</xdr:rowOff>
    </xdr:from>
    <xdr:to>
      <xdr:col>85</xdr:col>
      <xdr:colOff>127000</xdr:colOff>
      <xdr:row>33</xdr:row>
      <xdr:rowOff>18423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146689"/>
          <a:ext cx="838200" cy="52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18423</xdr:rowOff>
    </xdr:from>
    <xdr:to>
      <xdr:col>81</xdr:col>
      <xdr:colOff>50800</xdr:colOff>
      <xdr:row>36</xdr:row>
      <xdr:rowOff>91730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676273"/>
          <a:ext cx="889000" cy="58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91730</xdr:rowOff>
    </xdr:from>
    <xdr:to>
      <xdr:col>76</xdr:col>
      <xdr:colOff>114300</xdr:colOff>
      <xdr:row>37</xdr:row>
      <xdr:rowOff>147847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263930"/>
          <a:ext cx="889000" cy="22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147847</xdr:rowOff>
    </xdr:from>
    <xdr:to>
      <xdr:col>71</xdr:col>
      <xdr:colOff>177800</xdr:colOff>
      <xdr:row>38</xdr:row>
      <xdr:rowOff>13504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91497"/>
          <a:ext cx="889000" cy="3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123839</xdr:rowOff>
    </xdr:from>
    <xdr:to>
      <xdr:col>85</xdr:col>
      <xdr:colOff>177800</xdr:colOff>
      <xdr:row>30</xdr:row>
      <xdr:rowOff>53989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09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76866</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04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139073</xdr:rowOff>
    </xdr:from>
    <xdr:to>
      <xdr:col>81</xdr:col>
      <xdr:colOff>101600</xdr:colOff>
      <xdr:row>33</xdr:row>
      <xdr:rowOff>69223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62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85750</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40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40930</xdr:rowOff>
    </xdr:from>
    <xdr:to>
      <xdr:col>76</xdr:col>
      <xdr:colOff>165100</xdr:colOff>
      <xdr:row>36</xdr:row>
      <xdr:rowOff>142530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2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159057</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598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97047</xdr:rowOff>
    </xdr:from>
    <xdr:to>
      <xdr:col>72</xdr:col>
      <xdr:colOff>38100</xdr:colOff>
      <xdr:row>38</xdr:row>
      <xdr:rowOff>27197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4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43724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1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134154</xdr:rowOff>
    </xdr:from>
    <xdr:to>
      <xdr:col>67</xdr:col>
      <xdr:colOff>101600</xdr:colOff>
      <xdr:row>38</xdr:row>
      <xdr:rowOff>64304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7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80831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53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169012</xdr:rowOff>
    </xdr:from>
    <xdr:to>
      <xdr:col>85</xdr:col>
      <xdr:colOff>127000</xdr:colOff>
      <xdr:row>75</xdr:row>
      <xdr:rowOff>14993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856312"/>
          <a:ext cx="838200" cy="1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14993</xdr:rowOff>
    </xdr:from>
    <xdr:to>
      <xdr:col>81</xdr:col>
      <xdr:colOff>50800</xdr:colOff>
      <xdr:row>75</xdr:row>
      <xdr:rowOff>22857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873743"/>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22857</xdr:rowOff>
    </xdr:from>
    <xdr:to>
      <xdr:col>76</xdr:col>
      <xdr:colOff>114300</xdr:colOff>
      <xdr:row>75</xdr:row>
      <xdr:rowOff>38739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81607"/>
          <a:ext cx="889000" cy="1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17897</xdr:rowOff>
    </xdr:from>
    <xdr:to>
      <xdr:col>71</xdr:col>
      <xdr:colOff>177800</xdr:colOff>
      <xdr:row>75</xdr:row>
      <xdr:rowOff>38739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876647"/>
          <a:ext cx="889000" cy="2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118212</xdr:rowOff>
    </xdr:from>
    <xdr:to>
      <xdr:col>85</xdr:col>
      <xdr:colOff>177800</xdr:colOff>
      <xdr:row>75</xdr:row>
      <xdr:rowOff>48362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0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141089</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5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135643</xdr:rowOff>
    </xdr:from>
    <xdr:to>
      <xdr:col>81</xdr:col>
      <xdr:colOff>101600</xdr:colOff>
      <xdr:row>75</xdr:row>
      <xdr:rowOff>65793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2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82320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59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143507</xdr:rowOff>
    </xdr:from>
    <xdr:to>
      <xdr:col>76</xdr:col>
      <xdr:colOff>165100</xdr:colOff>
      <xdr:row>75</xdr:row>
      <xdr:rowOff>73657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90184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60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159389</xdr:rowOff>
    </xdr:from>
    <xdr:to>
      <xdr:col>72</xdr:col>
      <xdr:colOff>38100</xdr:colOff>
      <xdr:row>75</xdr:row>
      <xdr:rowOff>89539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4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106066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2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138547</xdr:rowOff>
    </xdr:from>
    <xdr:to>
      <xdr:col>67</xdr:col>
      <xdr:colOff>101600</xdr:colOff>
      <xdr:row>75</xdr:row>
      <xdr:rowOff>68697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2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85224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0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60785</xdr:rowOff>
    </xdr:from>
    <xdr:to>
      <xdr:col>85</xdr:col>
      <xdr:colOff>127000</xdr:colOff>
      <xdr:row>99</xdr:row>
      <xdr:rowOff>81600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34335"/>
          <a:ext cx="838200" cy="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81600</xdr:rowOff>
    </xdr:from>
    <xdr:to>
      <xdr:col>81</xdr:col>
      <xdr:colOff>50800</xdr:colOff>
      <xdr:row>99</xdr:row>
      <xdr:rowOff>85585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55150"/>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65469</xdr:rowOff>
    </xdr:from>
    <xdr:to>
      <xdr:col>76</xdr:col>
      <xdr:colOff>114300</xdr:colOff>
      <xdr:row>99</xdr:row>
      <xdr:rowOff>85585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39019"/>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65469</xdr:rowOff>
    </xdr:from>
    <xdr:to>
      <xdr:col>71</xdr:col>
      <xdr:colOff>177800</xdr:colOff>
      <xdr:row>99</xdr:row>
      <xdr:rowOff>79561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39019"/>
          <a:ext cx="889000" cy="1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9985</xdr:rowOff>
    </xdr:from>
    <xdr:to>
      <xdr:col>85</xdr:col>
      <xdr:colOff>177800</xdr:colOff>
      <xdr:row>99</xdr:row>
      <xdr:rowOff>111585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30800</xdr:rowOff>
    </xdr:from>
    <xdr:to>
      <xdr:col>81</xdr:col>
      <xdr:colOff>101600</xdr:colOff>
      <xdr:row>99</xdr:row>
      <xdr:rowOff>132400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123527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9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34785</xdr:rowOff>
    </xdr:from>
    <xdr:to>
      <xdr:col>76</xdr:col>
      <xdr:colOff>165100</xdr:colOff>
      <xdr:row>99</xdr:row>
      <xdr:rowOff>136385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127512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10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14669</xdr:rowOff>
    </xdr:from>
    <xdr:to>
      <xdr:col>72</xdr:col>
      <xdr:colOff>38100</xdr:colOff>
      <xdr:row>99</xdr:row>
      <xdr:rowOff>116269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8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107396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8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28761</xdr:rowOff>
    </xdr:from>
    <xdr:to>
      <xdr:col>67</xdr:col>
      <xdr:colOff>101600</xdr:colOff>
      <xdr:row>99</xdr:row>
      <xdr:rowOff>130361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121488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42450</xdr:rowOff>
    </xdr:from>
    <xdr:to>
      <xdr:col>116</xdr:col>
      <xdr:colOff>63500</xdr:colOff>
      <xdr:row>59</xdr:row>
      <xdr:rowOff>42507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8000"/>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42507</xdr:rowOff>
    </xdr:from>
    <xdr:to>
      <xdr:col>111</xdr:col>
      <xdr:colOff>177800</xdr:colOff>
      <xdr:row>59</xdr:row>
      <xdr:rowOff>42564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8057"/>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38964</xdr:rowOff>
    </xdr:from>
    <xdr:to>
      <xdr:col>107</xdr:col>
      <xdr:colOff>50800</xdr:colOff>
      <xdr:row>59</xdr:row>
      <xdr:rowOff>42564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4514"/>
          <a:ext cx="889000" cy="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38964</xdr:rowOff>
    </xdr:from>
    <xdr:to>
      <xdr:col>102</xdr:col>
      <xdr:colOff>114300</xdr:colOff>
      <xdr:row>59</xdr:row>
      <xdr:rowOff>41631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451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163100</xdr:rowOff>
    </xdr:from>
    <xdr:to>
      <xdr:col>116</xdr:col>
      <xdr:colOff>114300</xdr:colOff>
      <xdr:row>59</xdr:row>
      <xdr:rowOff>93250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163157</xdr:rowOff>
    </xdr:from>
    <xdr:to>
      <xdr:col>112</xdr:col>
      <xdr:colOff>38100</xdr:colOff>
      <xdr:row>59</xdr:row>
      <xdr:rowOff>93307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84434</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9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163214</xdr:rowOff>
    </xdr:from>
    <xdr:to>
      <xdr:col>107</xdr:col>
      <xdr:colOff>101600</xdr:colOff>
      <xdr:row>59</xdr:row>
      <xdr:rowOff>93364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84491</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00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159614</xdr:rowOff>
    </xdr:from>
    <xdr:to>
      <xdr:col>102</xdr:col>
      <xdr:colOff>165100</xdr:colOff>
      <xdr:row>59</xdr:row>
      <xdr:rowOff>89764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80891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162281</xdr:rowOff>
    </xdr:from>
    <xdr:to>
      <xdr:col>98</xdr:col>
      <xdr:colOff>38100</xdr:colOff>
      <xdr:row>59</xdr:row>
      <xdr:rowOff>92431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83558</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142656</xdr:rowOff>
    </xdr:from>
    <xdr:to>
      <xdr:col>116</xdr:col>
      <xdr:colOff>63500</xdr:colOff>
      <xdr:row>73</xdr:row>
      <xdr:rowOff>117738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487056"/>
          <a:ext cx="838200" cy="14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117738</xdr:rowOff>
    </xdr:from>
    <xdr:to>
      <xdr:col>111</xdr:col>
      <xdr:colOff>177800</xdr:colOff>
      <xdr:row>73</xdr:row>
      <xdr:rowOff>143733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33588"/>
          <a:ext cx="889000" cy="2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140712</xdr:rowOff>
    </xdr:from>
    <xdr:to>
      <xdr:col>107</xdr:col>
      <xdr:colOff>50800</xdr:colOff>
      <xdr:row>73</xdr:row>
      <xdr:rowOff>143733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56562"/>
          <a:ext cx="889000" cy="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140712</xdr:rowOff>
    </xdr:from>
    <xdr:to>
      <xdr:col>102</xdr:col>
      <xdr:colOff>114300</xdr:colOff>
      <xdr:row>74</xdr:row>
      <xdr:rowOff>75333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56562"/>
          <a:ext cx="889000" cy="10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91856</xdr:rowOff>
    </xdr:from>
    <xdr:to>
      <xdr:col>116</xdr:col>
      <xdr:colOff>114300</xdr:colOff>
      <xdr:row>73</xdr:row>
      <xdr:rowOff>22006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3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114733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28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66938</xdr:rowOff>
    </xdr:from>
    <xdr:to>
      <xdr:col>112</xdr:col>
      <xdr:colOff>38100</xdr:colOff>
      <xdr:row>73</xdr:row>
      <xdr:rowOff>168538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8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13615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5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92933</xdr:rowOff>
    </xdr:from>
    <xdr:to>
      <xdr:col>107</xdr:col>
      <xdr:colOff>101600</xdr:colOff>
      <xdr:row>74</xdr:row>
      <xdr:rowOff>23083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0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39610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8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89912</xdr:rowOff>
    </xdr:from>
    <xdr:to>
      <xdr:col>102</xdr:col>
      <xdr:colOff>165100</xdr:colOff>
      <xdr:row>74</xdr:row>
      <xdr:rowOff>20062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0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36589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8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24533</xdr:rowOff>
    </xdr:from>
    <xdr:to>
      <xdr:col>98</xdr:col>
      <xdr:colOff>38100</xdr:colOff>
      <xdr:row>74</xdr:row>
      <xdr:rowOff>126133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1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142660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8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人件費</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給与改定</a:t>
          </a:r>
          <a:r>
            <a:rPr kumimoji="1" lang="ja-JP" altLang="en-US" sz="1100" b="0" i="0" baseline="0">
              <a:solidFill>
                <a:schemeClr val="dk1"/>
              </a:solidFill>
              <a:effectLst/>
              <a:latin typeface="+mn-lt"/>
              <a:ea typeface="+mn-ea"/>
              <a:cs typeface="+mn-cs"/>
            </a:rPr>
            <a:t>によって</a:t>
          </a:r>
          <a:r>
            <a:rPr kumimoji="1" lang="ja-JP" altLang="ja-JP" sz="1100" b="0" i="0" baseline="0">
              <a:solidFill>
                <a:schemeClr val="dk1"/>
              </a:solidFill>
              <a:effectLst/>
              <a:latin typeface="+mn-lt"/>
              <a:ea typeface="+mn-ea"/>
              <a:cs typeface="+mn-cs"/>
            </a:rPr>
            <a:t>高騰し</a:t>
          </a:r>
          <a:r>
            <a:rPr kumimoji="1" lang="ja-JP" altLang="en-US" sz="1100" b="0" i="0" baseline="0">
              <a:solidFill>
                <a:schemeClr val="dk1"/>
              </a:solidFill>
              <a:effectLst/>
              <a:latin typeface="+mn-lt"/>
              <a:ea typeface="+mn-ea"/>
              <a:cs typeface="+mn-cs"/>
            </a:rPr>
            <a:t>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物件費は、</a:t>
          </a:r>
          <a:r>
            <a:rPr kumimoji="1" lang="ja-JP" altLang="ja-JP" sz="1100" b="0" i="0" baseline="0">
              <a:solidFill>
                <a:schemeClr val="dk1"/>
              </a:solidFill>
              <a:effectLst/>
              <a:latin typeface="+mn-lt"/>
              <a:ea typeface="+mn-ea"/>
              <a:cs typeface="+mn-cs"/>
            </a:rPr>
            <a:t>指定管理</a:t>
          </a:r>
          <a:r>
            <a:rPr kumimoji="1" lang="ja-JP" altLang="en-US" sz="1100" b="0" i="0" baseline="0">
              <a:solidFill>
                <a:schemeClr val="dk1"/>
              </a:solidFill>
              <a:effectLst/>
              <a:latin typeface="+mn-lt"/>
              <a:ea typeface="+mn-ea"/>
              <a:cs typeface="+mn-cs"/>
            </a:rPr>
            <a:t>料</a:t>
          </a:r>
          <a:r>
            <a:rPr kumimoji="1" lang="ja-JP" altLang="ja-JP" sz="1100" b="0" i="0" baseline="0">
              <a:solidFill>
                <a:schemeClr val="dk1"/>
              </a:solidFill>
              <a:effectLst/>
              <a:latin typeface="+mn-lt"/>
              <a:ea typeface="+mn-ea"/>
              <a:cs typeface="+mn-cs"/>
            </a:rPr>
            <a:t>のほか、高校寄宿舎や公設の学習塾の管理運営委託など、当町特有の事情によって</a:t>
          </a:r>
          <a:r>
            <a:rPr kumimoji="1" lang="ja-JP" altLang="en-US" sz="1100" b="0" i="0" baseline="0">
              <a:solidFill>
                <a:schemeClr val="dk1"/>
              </a:solidFill>
              <a:effectLst/>
              <a:latin typeface="+mn-lt"/>
              <a:ea typeface="+mn-ea"/>
              <a:cs typeface="+mn-cs"/>
            </a:rPr>
            <a:t>高止まりが続く</a:t>
          </a:r>
          <a:r>
            <a:rPr kumimoji="1" lang="ja-JP" altLang="ja-JP" sz="1100" b="0" i="0" baseline="0">
              <a:solidFill>
                <a:schemeClr val="dk1"/>
              </a:solidFill>
              <a:effectLst/>
              <a:latin typeface="+mn-lt"/>
              <a:ea typeface="+mn-ea"/>
              <a:cs typeface="+mn-cs"/>
            </a:rPr>
            <a:t>一方、人口減少</a:t>
          </a:r>
          <a:r>
            <a:rPr kumimoji="1" lang="ja-JP" altLang="en-US" sz="1100" b="0" i="0" baseline="0">
              <a:solidFill>
                <a:schemeClr val="dk1"/>
              </a:solidFill>
              <a:effectLst/>
              <a:latin typeface="+mn-lt"/>
              <a:ea typeface="+mn-ea"/>
              <a:cs typeface="+mn-cs"/>
            </a:rPr>
            <a:t>によって住民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a:t>
          </a:r>
          <a:r>
            <a:rPr kumimoji="1" lang="ja-JP" altLang="en-US" sz="1100" b="0" i="0" baseline="0">
              <a:solidFill>
                <a:schemeClr val="dk1"/>
              </a:solidFill>
              <a:effectLst/>
              <a:latin typeface="+mn-lt"/>
              <a:ea typeface="+mn-ea"/>
              <a:cs typeface="+mn-cs"/>
            </a:rPr>
            <a:t>コスト</a:t>
          </a:r>
          <a:r>
            <a:rPr kumimoji="1" lang="ja-JP" altLang="ja-JP" sz="1100" b="0" i="0" baseline="0">
              <a:solidFill>
                <a:schemeClr val="dk1"/>
              </a:solidFill>
              <a:effectLst/>
              <a:latin typeface="+mn-lt"/>
              <a:ea typeface="+mn-ea"/>
              <a:cs typeface="+mn-cs"/>
            </a:rPr>
            <a:t>は増加し、類似団体平均を大きく上回</a:t>
          </a:r>
          <a:r>
            <a:rPr kumimoji="1" lang="ja-JP" altLang="en-US" sz="1100" b="0" i="0" baseline="0">
              <a:solidFill>
                <a:schemeClr val="dk1"/>
              </a:solidFill>
              <a:effectLst/>
              <a:latin typeface="+mn-lt"/>
              <a:ea typeface="+mn-ea"/>
              <a:cs typeface="+mn-cs"/>
            </a:rPr>
            <a:t>っている</a:t>
          </a:r>
          <a:r>
            <a:rPr kumimoji="1" lang="ja-JP" altLang="ja-JP" sz="1100" b="0" i="0" baseline="0">
              <a:solidFill>
                <a:schemeClr val="dk1"/>
              </a:solidFill>
              <a:effectLst/>
              <a:latin typeface="+mn-lt"/>
              <a:ea typeface="+mn-ea"/>
              <a:cs typeface="+mn-cs"/>
            </a:rPr>
            <a:t>。</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扶助費は、支給対象者の減少に伴い、老人保護措置費、保育園・幼稚園への給付費が減少傾向にあり、類似団体平均を下回る状況となっている。</a:t>
          </a:r>
          <a:r>
            <a:rPr kumimoji="1" lang="ja-JP" altLang="en-US" sz="1100" b="0" i="0" baseline="0">
              <a:solidFill>
                <a:schemeClr val="dk1"/>
              </a:solidFill>
              <a:effectLst/>
              <a:latin typeface="+mn-lt"/>
              <a:ea typeface="+mn-ea"/>
              <a:cs typeface="+mn-cs"/>
            </a:rPr>
            <a:t>補助費等は、</a:t>
          </a:r>
          <a:r>
            <a:rPr kumimoji="1" lang="ja-JP" altLang="ja-JP" sz="1100" b="0" i="0" baseline="0">
              <a:solidFill>
                <a:schemeClr val="dk1"/>
              </a:solidFill>
              <a:effectLst/>
              <a:latin typeface="+mn-lt"/>
              <a:ea typeface="+mn-ea"/>
              <a:cs typeface="+mn-cs"/>
            </a:rPr>
            <a:t>過年災害（</a:t>
          </a:r>
          <a:r>
            <a:rPr kumimoji="1" lang="en-US" altLang="ja-JP" sz="1100" b="0" i="0" baseline="0">
              <a:solidFill>
                <a:schemeClr val="dk1"/>
              </a:solidFill>
              <a:effectLst/>
              <a:latin typeface="+mn-lt"/>
              <a:ea typeface="+mn-ea"/>
              <a:cs typeface="+mn-cs"/>
            </a:rPr>
            <a:t>R4</a:t>
          </a:r>
          <a:r>
            <a:rPr kumimoji="1" lang="ja-JP" altLang="ja-JP" sz="1100" b="0" i="0" baseline="0">
              <a:solidFill>
                <a:schemeClr val="dk1"/>
              </a:solidFill>
              <a:effectLst/>
              <a:latin typeface="+mn-lt"/>
              <a:ea typeface="+mn-ea"/>
              <a:cs typeface="+mn-cs"/>
            </a:rPr>
            <a:t>台風）により被災した鉄道の代行バス運行補助の終了に伴い、前年度から大幅に減少した。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普通建設事業費は、</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年度から大規模事業に着手したことで決算額が大幅に増加し、</a:t>
          </a:r>
          <a:r>
            <a:rPr kumimoji="1" lang="ja-JP" altLang="ja-JP" sz="1100" b="0" i="0" baseline="0">
              <a:solidFill>
                <a:schemeClr val="dk1"/>
              </a:solidFill>
              <a:effectLst/>
              <a:latin typeface="+mn-lt"/>
              <a:ea typeface="+mn-ea"/>
              <a:cs typeface="+mn-cs"/>
            </a:rPr>
            <a:t>類似団体平均を上回る状況となった。</a:t>
          </a:r>
          <a:r>
            <a:rPr kumimoji="1" lang="ja-JP" altLang="en-US" sz="1100" b="0" i="0" baseline="0">
              <a:solidFill>
                <a:schemeClr val="dk1"/>
              </a:solidFill>
              <a:effectLst/>
              <a:latin typeface="+mn-lt"/>
              <a:ea typeface="+mn-ea"/>
              <a:cs typeface="+mn-cs"/>
            </a:rPr>
            <a:t>今後数年間は大規模事業が予定されており、この状況はしばらく続くと見込まれる。</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災害復旧</a:t>
          </a:r>
          <a:r>
            <a:rPr kumimoji="1" lang="ja-JP" altLang="en-US" sz="1100" b="0" i="0" baseline="0">
              <a:solidFill>
                <a:schemeClr val="dk1"/>
              </a:solidFill>
              <a:effectLst/>
              <a:latin typeface="+mn-lt"/>
              <a:ea typeface="+mn-ea"/>
              <a:cs typeface="+mn-cs"/>
            </a:rPr>
            <a:t>事業費</a:t>
          </a:r>
          <a:r>
            <a:rPr kumimoji="1" lang="ja-JP" altLang="ja-JP" sz="1100" b="0" i="0" baseline="0">
              <a:solidFill>
                <a:schemeClr val="dk1"/>
              </a:solidFill>
              <a:effectLst/>
              <a:latin typeface="+mn-lt"/>
              <a:ea typeface="+mn-ea"/>
              <a:cs typeface="+mn-cs"/>
            </a:rPr>
            <a:t>は過年災害（</a:t>
          </a:r>
          <a:r>
            <a:rPr kumimoji="1" lang="en-US" altLang="ja-JP" sz="1100" b="0" i="0" baseline="0">
              <a:solidFill>
                <a:schemeClr val="dk1"/>
              </a:solidFill>
              <a:effectLst/>
              <a:latin typeface="+mn-lt"/>
              <a:ea typeface="+mn-ea"/>
              <a:cs typeface="+mn-cs"/>
            </a:rPr>
            <a:t>R4</a:t>
          </a:r>
          <a:r>
            <a:rPr kumimoji="1" lang="ja-JP" altLang="ja-JP" sz="1100" b="0" i="0" baseline="0">
              <a:solidFill>
                <a:schemeClr val="dk1"/>
              </a:solidFill>
              <a:effectLst/>
              <a:latin typeface="+mn-lt"/>
              <a:ea typeface="+mn-ea"/>
              <a:cs typeface="+mn-cs"/>
            </a:rPr>
            <a:t>台風）に伴う復旧工事によって大きく伸びてい</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R7</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にて完了見込のため、</a:t>
          </a:r>
          <a:r>
            <a:rPr kumimoji="1" lang="ja-JP" altLang="ja-JP" sz="1100" b="0" i="0" baseline="0">
              <a:solidFill>
                <a:schemeClr val="dk1"/>
              </a:solidFill>
              <a:effectLst/>
              <a:latin typeface="+mn-lt"/>
              <a:ea typeface="+mn-ea"/>
              <a:cs typeface="+mn-cs"/>
            </a:rPr>
            <a:t>以降は減少すると見込んでいる。公債費は、横ばい傾向にあ</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からの大規模事業</a:t>
          </a:r>
          <a:r>
            <a:rPr kumimoji="1" lang="ja-JP" altLang="en-US" sz="1100" b="0" i="0" baseline="0">
              <a:solidFill>
                <a:schemeClr val="dk1"/>
              </a:solidFill>
              <a:effectLst/>
              <a:latin typeface="+mn-lt"/>
              <a:ea typeface="+mn-ea"/>
              <a:cs typeface="+mn-cs"/>
            </a:rPr>
            <a:t>の元金償還が開始される</a:t>
          </a:r>
          <a:r>
            <a:rPr kumimoji="1" lang="en-US" altLang="ja-JP" sz="1100" b="0" i="0" baseline="0">
              <a:solidFill>
                <a:schemeClr val="dk1"/>
              </a:solidFill>
              <a:effectLst/>
              <a:latin typeface="+mn-lt"/>
              <a:ea typeface="+mn-ea"/>
              <a:cs typeface="+mn-cs"/>
            </a:rPr>
            <a:t>R7</a:t>
          </a:r>
          <a:r>
            <a:rPr kumimoji="1" lang="ja-JP" altLang="en-US" sz="1100" b="0" i="0" baseline="0">
              <a:solidFill>
                <a:schemeClr val="dk1"/>
              </a:solidFill>
              <a:effectLst/>
              <a:latin typeface="+mn-lt"/>
              <a:ea typeface="+mn-ea"/>
              <a:cs typeface="+mn-cs"/>
            </a:rPr>
            <a:t>年度から大幅に</a:t>
          </a:r>
          <a:r>
            <a:rPr kumimoji="1" lang="ja-JP" altLang="ja-JP" sz="1100" b="0" i="0" baseline="0">
              <a:solidFill>
                <a:schemeClr val="dk1"/>
              </a:solidFill>
              <a:effectLst/>
              <a:latin typeface="+mn-lt"/>
              <a:ea typeface="+mn-ea"/>
              <a:cs typeface="+mn-cs"/>
            </a:rPr>
            <a:t>増加していくことが見込まれる。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積立金は、対象となる特定財源収入や経常一般財源収入の減少</a:t>
          </a:r>
          <a:r>
            <a:rPr kumimoji="1" lang="ja-JP" altLang="en-US" sz="1100" b="0" i="0" baseline="0">
              <a:solidFill>
                <a:schemeClr val="dk1"/>
              </a:solidFill>
              <a:effectLst/>
              <a:latin typeface="+mn-lt"/>
              <a:ea typeface="+mn-ea"/>
              <a:cs typeface="+mn-cs"/>
            </a:rPr>
            <a:t>によって、</a:t>
          </a:r>
          <a:r>
            <a:rPr kumimoji="1" lang="ja-JP" altLang="ja-JP" sz="1100" b="0" i="0" baseline="0">
              <a:solidFill>
                <a:schemeClr val="dk1"/>
              </a:solidFill>
              <a:effectLst/>
              <a:latin typeface="+mn-lt"/>
              <a:ea typeface="+mn-ea"/>
              <a:cs typeface="+mn-cs"/>
            </a:rPr>
            <a:t>類似団体平均を大きく下回る状況となっている。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17018</xdr:rowOff>
    </xdr:from>
    <xdr:to>
      <xdr:col>24</xdr:col>
      <xdr:colOff>63500</xdr:colOff>
      <xdr:row>35</xdr:row>
      <xdr:rowOff>64262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7768"/>
          <a:ext cx="8382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64262</xdr:rowOff>
    </xdr:from>
    <xdr:to>
      <xdr:col>19</xdr:col>
      <xdr:colOff>177800</xdr:colOff>
      <xdr:row>35</xdr:row>
      <xdr:rowOff>89789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5012"/>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89789</xdr:rowOff>
    </xdr:from>
    <xdr:to>
      <xdr:col>15</xdr:col>
      <xdr:colOff>50800</xdr:colOff>
      <xdr:row>35</xdr:row>
      <xdr:rowOff>128397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90539"/>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128397</xdr:rowOff>
    </xdr:from>
    <xdr:to>
      <xdr:col>10</xdr:col>
      <xdr:colOff>114300</xdr:colOff>
      <xdr:row>35</xdr:row>
      <xdr:rowOff>133604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9147"/>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137668</xdr:rowOff>
    </xdr:from>
    <xdr:to>
      <xdr:col>24</xdr:col>
      <xdr:colOff>114300</xdr:colOff>
      <xdr:row>35</xdr:row>
      <xdr:rowOff>67818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160545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13462</xdr:rowOff>
    </xdr:from>
    <xdr:to>
      <xdr:col>20</xdr:col>
      <xdr:colOff>38100</xdr:colOff>
      <xdr:row>35</xdr:row>
      <xdr:rowOff>115062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131589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8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38989</xdr:rowOff>
    </xdr:from>
    <xdr:to>
      <xdr:col>15</xdr:col>
      <xdr:colOff>101600</xdr:colOff>
      <xdr:row>35</xdr:row>
      <xdr:rowOff>140589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3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157116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1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77597</xdr:rowOff>
    </xdr:from>
    <xdr:to>
      <xdr:col>10</xdr:col>
      <xdr:colOff>165100</xdr:colOff>
      <xdr:row>36</xdr:row>
      <xdr:rowOff>7747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24274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5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82804</xdr:rowOff>
    </xdr:from>
    <xdr:to>
      <xdr:col>6</xdr:col>
      <xdr:colOff>38100</xdr:colOff>
      <xdr:row>36</xdr:row>
      <xdr:rowOff>12954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29481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5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33886</xdr:rowOff>
    </xdr:from>
    <xdr:to>
      <xdr:col>24</xdr:col>
      <xdr:colOff>63500</xdr:colOff>
      <xdr:row>58</xdr:row>
      <xdr:rowOff>59070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77986"/>
          <a:ext cx="838200" cy="2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59070</xdr:rowOff>
    </xdr:from>
    <xdr:to>
      <xdr:col>19</xdr:col>
      <xdr:colOff>177800</xdr:colOff>
      <xdr:row>58</xdr:row>
      <xdr:rowOff>66819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03170"/>
          <a:ext cx="889000"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47314</xdr:rowOff>
    </xdr:from>
    <xdr:to>
      <xdr:col>15</xdr:col>
      <xdr:colOff>50800</xdr:colOff>
      <xdr:row>58</xdr:row>
      <xdr:rowOff>66819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91414"/>
          <a:ext cx="889000" cy="1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22256</xdr:rowOff>
    </xdr:from>
    <xdr:to>
      <xdr:col>10</xdr:col>
      <xdr:colOff>114300</xdr:colOff>
      <xdr:row>58</xdr:row>
      <xdr:rowOff>47314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6356"/>
          <a:ext cx="889000" cy="2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154536</xdr:rowOff>
    </xdr:from>
    <xdr:to>
      <xdr:col>24</xdr:col>
      <xdr:colOff>114300</xdr:colOff>
      <xdr:row>58</xdr:row>
      <xdr:rowOff>84686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2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8270</xdr:rowOff>
    </xdr:from>
    <xdr:to>
      <xdr:col>20</xdr:col>
      <xdr:colOff>38100</xdr:colOff>
      <xdr:row>58</xdr:row>
      <xdr:rowOff>109870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100997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16019</xdr:rowOff>
    </xdr:from>
    <xdr:to>
      <xdr:col>15</xdr:col>
      <xdr:colOff>101600</xdr:colOff>
      <xdr:row>58</xdr:row>
      <xdr:rowOff>117619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108746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2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167964</xdr:rowOff>
    </xdr:from>
    <xdr:to>
      <xdr:col>10</xdr:col>
      <xdr:colOff>165100</xdr:colOff>
      <xdr:row>58</xdr:row>
      <xdr:rowOff>98114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4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114641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1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142906</xdr:rowOff>
    </xdr:from>
    <xdr:to>
      <xdr:col>6</xdr:col>
      <xdr:colOff>38100</xdr:colOff>
      <xdr:row>58</xdr:row>
      <xdr:rowOff>73056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64183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08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116718</xdr:rowOff>
    </xdr:from>
    <xdr:to>
      <xdr:col>24</xdr:col>
      <xdr:colOff>63500</xdr:colOff>
      <xdr:row>76</xdr:row>
      <xdr:rowOff>52307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75468"/>
          <a:ext cx="838200" cy="10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52307</xdr:rowOff>
    </xdr:from>
    <xdr:to>
      <xdr:col>19</xdr:col>
      <xdr:colOff>177800</xdr:colOff>
      <xdr:row>76</xdr:row>
      <xdr:rowOff>110417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82507"/>
          <a:ext cx="889000" cy="5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110417</xdr:rowOff>
    </xdr:from>
    <xdr:to>
      <xdr:col>15</xdr:col>
      <xdr:colOff>50800</xdr:colOff>
      <xdr:row>77</xdr:row>
      <xdr:rowOff>11303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40617"/>
          <a:ext cx="889000" cy="7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11303</xdr:rowOff>
    </xdr:from>
    <xdr:to>
      <xdr:col>10</xdr:col>
      <xdr:colOff>114300</xdr:colOff>
      <xdr:row>77</xdr:row>
      <xdr:rowOff>163771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2953"/>
          <a:ext cx="889000" cy="15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65918</xdr:rowOff>
    </xdr:from>
    <xdr:to>
      <xdr:col>24</xdr:col>
      <xdr:colOff>114300</xdr:colOff>
      <xdr:row>75</xdr:row>
      <xdr:rowOff>167518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2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88795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7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1507</xdr:rowOff>
    </xdr:from>
    <xdr:to>
      <xdr:col>20</xdr:col>
      <xdr:colOff>38100</xdr:colOff>
      <xdr:row>76</xdr:row>
      <xdr:rowOff>103107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119633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0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59617</xdr:rowOff>
    </xdr:from>
    <xdr:to>
      <xdr:col>15</xdr:col>
      <xdr:colOff>101600</xdr:colOff>
      <xdr:row>76</xdr:row>
      <xdr:rowOff>161217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6294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6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131953</xdr:rowOff>
    </xdr:from>
    <xdr:to>
      <xdr:col>10</xdr:col>
      <xdr:colOff>165100</xdr:colOff>
      <xdr:row>77</xdr:row>
      <xdr:rowOff>62103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78630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112971</xdr:rowOff>
    </xdr:from>
    <xdr:to>
      <xdr:col>6</xdr:col>
      <xdr:colOff>38100</xdr:colOff>
      <xdr:row>78</xdr:row>
      <xdr:rowOff>43121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1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59648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8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114458</xdr:rowOff>
    </xdr:from>
    <xdr:to>
      <xdr:col>24</xdr:col>
      <xdr:colOff>63500</xdr:colOff>
      <xdr:row>95</xdr:row>
      <xdr:rowOff>77919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059308"/>
          <a:ext cx="838200" cy="30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77919</xdr:rowOff>
    </xdr:from>
    <xdr:to>
      <xdr:col>19</xdr:col>
      <xdr:colOff>177800</xdr:colOff>
      <xdr:row>95</xdr:row>
      <xdr:rowOff>142644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365669"/>
          <a:ext cx="889000" cy="6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142644</xdr:rowOff>
    </xdr:from>
    <xdr:to>
      <xdr:col>15</xdr:col>
      <xdr:colOff>50800</xdr:colOff>
      <xdr:row>96</xdr:row>
      <xdr:rowOff>19428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430394"/>
          <a:ext cx="8890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19428</xdr:rowOff>
    </xdr:from>
    <xdr:to>
      <xdr:col>10</xdr:col>
      <xdr:colOff>114300</xdr:colOff>
      <xdr:row>96</xdr:row>
      <xdr:rowOff>85841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478628"/>
          <a:ext cx="889000" cy="6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63658</xdr:rowOff>
    </xdr:from>
    <xdr:to>
      <xdr:col>24</xdr:col>
      <xdr:colOff>114300</xdr:colOff>
      <xdr:row>93</xdr:row>
      <xdr:rowOff>165258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00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86535</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585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27119</xdr:rowOff>
    </xdr:from>
    <xdr:to>
      <xdr:col>20</xdr:col>
      <xdr:colOff>38100</xdr:colOff>
      <xdr:row>95</xdr:row>
      <xdr:rowOff>128719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31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145246</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090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91844</xdr:rowOff>
    </xdr:from>
    <xdr:to>
      <xdr:col>15</xdr:col>
      <xdr:colOff>101600</xdr:colOff>
      <xdr:row>96</xdr:row>
      <xdr:rowOff>21994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37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38521</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154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140078</xdr:rowOff>
    </xdr:from>
    <xdr:to>
      <xdr:col>10</xdr:col>
      <xdr:colOff>165100</xdr:colOff>
      <xdr:row>96</xdr:row>
      <xdr:rowOff>70228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2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86755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20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35041</xdr:rowOff>
    </xdr:from>
    <xdr:to>
      <xdr:col>6</xdr:col>
      <xdr:colOff>38100</xdr:colOff>
      <xdr:row>96</xdr:row>
      <xdr:rowOff>136641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9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153168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6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161798</xdr:rowOff>
    </xdr:from>
    <xdr:to>
      <xdr:col>55</xdr:col>
      <xdr:colOff>0</xdr:colOff>
      <xdr:row>38</xdr:row>
      <xdr:rowOff>89027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505448"/>
          <a:ext cx="8382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161798</xdr:rowOff>
    </xdr:from>
    <xdr:to>
      <xdr:col>50</xdr:col>
      <xdr:colOff>114300</xdr:colOff>
      <xdr:row>38</xdr:row>
      <xdr:rowOff>100457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05448"/>
          <a:ext cx="889000" cy="1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100457</xdr:rowOff>
    </xdr:from>
    <xdr:to>
      <xdr:col>45</xdr:col>
      <xdr:colOff>177800</xdr:colOff>
      <xdr:row>38</xdr:row>
      <xdr:rowOff>105029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1555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105029</xdr:rowOff>
    </xdr:from>
    <xdr:to>
      <xdr:col>41</xdr:col>
      <xdr:colOff>50800</xdr:colOff>
      <xdr:row>38</xdr:row>
      <xdr:rowOff>108839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2012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38227</xdr:rowOff>
    </xdr:from>
    <xdr:to>
      <xdr:col>55</xdr:col>
      <xdr:colOff>50800</xdr:colOff>
      <xdr:row>38</xdr:row>
      <xdr:rowOff>139827</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153052</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96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110998</xdr:rowOff>
    </xdr:from>
    <xdr:to>
      <xdr:col>50</xdr:col>
      <xdr:colOff>165100</xdr:colOff>
      <xdr:row>38</xdr:row>
      <xdr:rowOff>41148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5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57675</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229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49657</xdr:rowOff>
    </xdr:from>
    <xdr:to>
      <xdr:col>46</xdr:col>
      <xdr:colOff>38100</xdr:colOff>
      <xdr:row>38</xdr:row>
      <xdr:rowOff>151257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6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142384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57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54229</xdr:rowOff>
    </xdr:from>
    <xdr:to>
      <xdr:col>41</xdr:col>
      <xdr:colOff>101600</xdr:colOff>
      <xdr:row>38</xdr:row>
      <xdr:rowOff>155829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6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146956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62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58039</xdr:rowOff>
    </xdr:from>
    <xdr:to>
      <xdr:col>36</xdr:col>
      <xdr:colOff>165100</xdr:colOff>
      <xdr:row>38</xdr:row>
      <xdr:rowOff>159639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7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150766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65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43185</xdr:rowOff>
    </xdr:from>
    <xdr:to>
      <xdr:col>54</xdr:col>
      <xdr:colOff>189865</xdr:colOff>
      <xdr:row>57</xdr:row>
      <xdr:rowOff>154725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958585"/>
          <a:ext cx="1270" cy="968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158552</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93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154725</xdr:rowOff>
    </xdr:from>
    <xdr:to>
      <xdr:col>55</xdr:col>
      <xdr:colOff>88900</xdr:colOff>
      <xdr:row>57</xdr:row>
      <xdr:rowOff>154725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92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161312</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733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43185</xdr:rowOff>
    </xdr:from>
    <xdr:to>
      <xdr:col>55</xdr:col>
      <xdr:colOff>88900</xdr:colOff>
      <xdr:row>52</xdr:row>
      <xdr:rowOff>43185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95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121503</xdr:rowOff>
    </xdr:from>
    <xdr:to>
      <xdr:col>55</xdr:col>
      <xdr:colOff>0</xdr:colOff>
      <xdr:row>54</xdr:row>
      <xdr:rowOff>142111</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379803"/>
          <a:ext cx="838200" cy="2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139633</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69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161206</xdr:rowOff>
    </xdr:from>
    <xdr:to>
      <xdr:col>55</xdr:col>
      <xdr:colOff>50800</xdr:colOff>
      <xdr:row>56</xdr:row>
      <xdr:rowOff>91356</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590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142111</xdr:rowOff>
    </xdr:from>
    <xdr:to>
      <xdr:col>50</xdr:col>
      <xdr:colOff>114300</xdr:colOff>
      <xdr:row>55</xdr:row>
      <xdr:rowOff>152788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400411"/>
          <a:ext cx="889000" cy="18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166778</xdr:rowOff>
    </xdr:from>
    <xdr:to>
      <xdr:col>50</xdr:col>
      <xdr:colOff>165100</xdr:colOff>
      <xdr:row>56</xdr:row>
      <xdr:rowOff>96928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59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88055</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68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152788</xdr:rowOff>
    </xdr:from>
    <xdr:to>
      <xdr:col>45</xdr:col>
      <xdr:colOff>177800</xdr:colOff>
      <xdr:row>56</xdr:row>
      <xdr:rowOff>28577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582538"/>
          <a:ext cx="889000" cy="4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156246</xdr:rowOff>
    </xdr:from>
    <xdr:to>
      <xdr:col>46</xdr:col>
      <xdr:colOff>38100</xdr:colOff>
      <xdr:row>56</xdr:row>
      <xdr:rowOff>86396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5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77523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6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34052</xdr:rowOff>
    </xdr:from>
    <xdr:to>
      <xdr:col>41</xdr:col>
      <xdr:colOff>50800</xdr:colOff>
      <xdr:row>56</xdr:row>
      <xdr:rowOff>28577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8778002"/>
          <a:ext cx="889000" cy="85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158137</xdr:rowOff>
    </xdr:from>
    <xdr:to>
      <xdr:col>41</xdr:col>
      <xdr:colOff>101600</xdr:colOff>
      <xdr:row>56</xdr:row>
      <xdr:rowOff>88287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587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79414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68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8324</xdr:rowOff>
    </xdr:from>
    <xdr:to>
      <xdr:col>36</xdr:col>
      <xdr:colOff>165100</xdr:colOff>
      <xdr:row>56</xdr:row>
      <xdr:rowOff>109924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60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101051</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7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70703</xdr:rowOff>
    </xdr:from>
    <xdr:to>
      <xdr:col>55</xdr:col>
      <xdr:colOff>50800</xdr:colOff>
      <xdr:row>55</xdr:row>
      <xdr:rowOff>853</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32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93580</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18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91311</xdr:rowOff>
    </xdr:from>
    <xdr:to>
      <xdr:col>50</xdr:col>
      <xdr:colOff>165100</xdr:colOff>
      <xdr:row>55</xdr:row>
      <xdr:rowOff>21461</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34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37988</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12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101988</xdr:rowOff>
    </xdr:from>
    <xdr:to>
      <xdr:col>46</xdr:col>
      <xdr:colOff>38100</xdr:colOff>
      <xdr:row>56</xdr:row>
      <xdr:rowOff>32138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53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48665</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30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149227</xdr:rowOff>
    </xdr:from>
    <xdr:to>
      <xdr:col>41</xdr:col>
      <xdr:colOff>101600</xdr:colOff>
      <xdr:row>56</xdr:row>
      <xdr:rowOff>79377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57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95904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35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154702</xdr:rowOff>
    </xdr:from>
    <xdr:to>
      <xdr:col>36</xdr:col>
      <xdr:colOff>165100</xdr:colOff>
      <xdr:row>51</xdr:row>
      <xdr:rowOff>84852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872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101379</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8502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33221</xdr:rowOff>
    </xdr:from>
    <xdr:to>
      <xdr:col>55</xdr:col>
      <xdr:colOff>0</xdr:colOff>
      <xdr:row>78</xdr:row>
      <xdr:rowOff>41464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406321"/>
          <a:ext cx="838200" cy="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30527</xdr:rowOff>
    </xdr:from>
    <xdr:to>
      <xdr:col>50</xdr:col>
      <xdr:colOff>114300</xdr:colOff>
      <xdr:row>78</xdr:row>
      <xdr:rowOff>41464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403627"/>
          <a:ext cx="889000" cy="1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30527</xdr:rowOff>
    </xdr:from>
    <xdr:to>
      <xdr:col>45</xdr:col>
      <xdr:colOff>177800</xdr:colOff>
      <xdr:row>78</xdr:row>
      <xdr:rowOff>89460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403627"/>
          <a:ext cx="889000" cy="5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89460</xdr:rowOff>
    </xdr:from>
    <xdr:to>
      <xdr:col>41</xdr:col>
      <xdr:colOff>50800</xdr:colOff>
      <xdr:row>78</xdr:row>
      <xdr:rowOff>91077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462560"/>
          <a:ext cx="889000" cy="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153871</xdr:rowOff>
    </xdr:from>
    <xdr:to>
      <xdr:col>55</xdr:col>
      <xdr:colOff>50800</xdr:colOff>
      <xdr:row>78</xdr:row>
      <xdr:rowOff>84021</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35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5298</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20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162114</xdr:rowOff>
    </xdr:from>
    <xdr:to>
      <xdr:col>50</xdr:col>
      <xdr:colOff>165100</xdr:colOff>
      <xdr:row>78</xdr:row>
      <xdr:rowOff>92264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6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108791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13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151177</xdr:rowOff>
    </xdr:from>
    <xdr:to>
      <xdr:col>46</xdr:col>
      <xdr:colOff>38100</xdr:colOff>
      <xdr:row>78</xdr:row>
      <xdr:rowOff>81327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5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97854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12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38660</xdr:rowOff>
    </xdr:from>
    <xdr:to>
      <xdr:col>41</xdr:col>
      <xdr:colOff>101600</xdr:colOff>
      <xdr:row>78</xdr:row>
      <xdr:rowOff>140260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1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156787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18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40277</xdr:rowOff>
    </xdr:from>
    <xdr:to>
      <xdr:col>36</xdr:col>
      <xdr:colOff>165100</xdr:colOff>
      <xdr:row>78</xdr:row>
      <xdr:rowOff>141877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41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158404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18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152726</xdr:rowOff>
    </xdr:from>
    <xdr:to>
      <xdr:col>55</xdr:col>
      <xdr:colOff>0</xdr:colOff>
      <xdr:row>98</xdr:row>
      <xdr:rowOff>6383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9639300" y="16783376"/>
          <a:ext cx="838200" cy="2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152726</xdr:rowOff>
    </xdr:from>
    <xdr:to>
      <xdr:col>50</xdr:col>
      <xdr:colOff>114300</xdr:colOff>
      <xdr:row>98</xdr:row>
      <xdr:rowOff>64333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783376"/>
          <a:ext cx="889000" cy="8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19893</xdr:rowOff>
    </xdr:from>
    <xdr:to>
      <xdr:col>45</xdr:col>
      <xdr:colOff>177800</xdr:colOff>
      <xdr:row>98</xdr:row>
      <xdr:rowOff>64333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821993"/>
          <a:ext cx="889000" cy="4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19893</xdr:rowOff>
    </xdr:from>
    <xdr:to>
      <xdr:col>41</xdr:col>
      <xdr:colOff>50800</xdr:colOff>
      <xdr:row>98</xdr:row>
      <xdr:rowOff>40554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821993"/>
          <a:ext cx="889000" cy="2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127033</xdr:rowOff>
    </xdr:from>
    <xdr:to>
      <xdr:col>55</xdr:col>
      <xdr:colOff>50800</xdr:colOff>
      <xdr:row>98</xdr:row>
      <xdr:rowOff>57183</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75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41960</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7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101926</xdr:rowOff>
    </xdr:from>
    <xdr:to>
      <xdr:col>50</xdr:col>
      <xdr:colOff>165100</xdr:colOff>
      <xdr:row>98</xdr:row>
      <xdr:rowOff>32076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73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23203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82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13533</xdr:rowOff>
    </xdr:from>
    <xdr:to>
      <xdr:col>46</xdr:col>
      <xdr:colOff>38100</xdr:colOff>
      <xdr:row>98</xdr:row>
      <xdr:rowOff>115133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81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106260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90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140543</xdr:rowOff>
    </xdr:from>
    <xdr:to>
      <xdr:col>41</xdr:col>
      <xdr:colOff>101600</xdr:colOff>
      <xdr:row>98</xdr:row>
      <xdr:rowOff>70693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7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61820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86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161204</xdr:rowOff>
    </xdr:from>
    <xdr:to>
      <xdr:col>36</xdr:col>
      <xdr:colOff>165100</xdr:colOff>
      <xdr:row>98</xdr:row>
      <xdr:rowOff>91354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9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82481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8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4" name="消防費最小値テキスト">
          <a:extLst>
            <a:ext uri="{FF2B5EF4-FFF2-40B4-BE49-F238E27FC236}">
              <a16:creationId xmlns:a16="http://schemas.microsoft.com/office/drawing/2014/main" id="{00000000-0008-0000-0700-0000F8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6" name="消防費最大値テキスト">
          <a:extLst>
            <a:ext uri="{FF2B5EF4-FFF2-40B4-BE49-F238E27FC236}">
              <a16:creationId xmlns:a16="http://schemas.microsoft.com/office/drawing/2014/main" id="{00000000-0008-0000-0700-0000FA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68477</xdr:rowOff>
    </xdr:from>
    <xdr:to>
      <xdr:col>85</xdr:col>
      <xdr:colOff>127000</xdr:colOff>
      <xdr:row>37</xdr:row>
      <xdr:rowOff>99873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5481300" y="6412127"/>
          <a:ext cx="838200" cy="3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09" name="消防費平均値テキスト">
          <a:extLst>
            <a:ext uri="{FF2B5EF4-FFF2-40B4-BE49-F238E27FC236}">
              <a16:creationId xmlns:a16="http://schemas.microsoft.com/office/drawing/2014/main" id="{00000000-0008-0000-0700-0000FD01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0" name="フローチャート: 判断 509">
          <a:extLst>
            <a:ext uri="{FF2B5EF4-FFF2-40B4-BE49-F238E27FC236}">
              <a16:creationId xmlns:a16="http://schemas.microsoft.com/office/drawing/2014/main" id="{00000000-0008-0000-0700-0000FE01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96344</xdr:rowOff>
    </xdr:from>
    <xdr:to>
      <xdr:col>81</xdr:col>
      <xdr:colOff>50800</xdr:colOff>
      <xdr:row>37</xdr:row>
      <xdr:rowOff>99873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4592300" y="6439994"/>
          <a:ext cx="889000" cy="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96344</xdr:rowOff>
    </xdr:from>
    <xdr:to>
      <xdr:col>76</xdr:col>
      <xdr:colOff>114300</xdr:colOff>
      <xdr:row>37</xdr:row>
      <xdr:rowOff>122546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3703300" y="6439994"/>
          <a:ext cx="889000" cy="2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99805</xdr:rowOff>
    </xdr:from>
    <xdr:to>
      <xdr:col>71</xdr:col>
      <xdr:colOff>177800</xdr:colOff>
      <xdr:row>37</xdr:row>
      <xdr:rowOff>122546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814300" y="6443455"/>
          <a:ext cx="889000" cy="2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17677</xdr:rowOff>
    </xdr:from>
    <xdr:to>
      <xdr:col>85</xdr:col>
      <xdr:colOff>177800</xdr:colOff>
      <xdr:row>37</xdr:row>
      <xdr:rowOff>119277</xdr:rowOff>
    </xdr:to>
    <xdr:sp macro="" textlink="">
      <xdr:nvSpPr>
        <xdr:cNvPr id="527" name="楕円 526">
          <a:extLst>
            <a:ext uri="{FF2B5EF4-FFF2-40B4-BE49-F238E27FC236}">
              <a16:creationId xmlns:a16="http://schemas.microsoft.com/office/drawing/2014/main" id="{00000000-0008-0000-0700-00000F020000}"/>
            </a:ext>
          </a:extLst>
        </xdr:cNvPr>
        <xdr:cNvSpPr/>
      </xdr:nvSpPr>
      <xdr:spPr>
        <a:xfrm>
          <a:off x="16268700" y="636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40554</xdr:rowOff>
    </xdr:from>
    <xdr:ext cx="534377" cy="259045"/>
    <xdr:sp macro="" textlink="">
      <xdr:nvSpPr>
        <xdr:cNvPr id="528" name="消防費該当値テキスト">
          <a:extLst>
            <a:ext uri="{FF2B5EF4-FFF2-40B4-BE49-F238E27FC236}">
              <a16:creationId xmlns:a16="http://schemas.microsoft.com/office/drawing/2014/main" id="{00000000-0008-0000-0700-000010020000}"/>
            </a:ext>
          </a:extLst>
        </xdr:cNvPr>
        <xdr:cNvSpPr txBox="1"/>
      </xdr:nvSpPr>
      <xdr:spPr>
        <a:xfrm>
          <a:off x="16370300" y="621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49073</xdr:rowOff>
    </xdr:from>
    <xdr:to>
      <xdr:col>81</xdr:col>
      <xdr:colOff>101600</xdr:colOff>
      <xdr:row>37</xdr:row>
      <xdr:rowOff>150673</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5430500" y="639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167200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16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45544</xdr:rowOff>
    </xdr:from>
    <xdr:to>
      <xdr:col>76</xdr:col>
      <xdr:colOff>165100</xdr:colOff>
      <xdr:row>37</xdr:row>
      <xdr:rowOff>147144</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4541500" y="638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163671</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71746</xdr:rowOff>
    </xdr:from>
    <xdr:to>
      <xdr:col>72</xdr:col>
      <xdr:colOff>38100</xdr:colOff>
      <xdr:row>38</xdr:row>
      <xdr:rowOff>1896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3652500" y="641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18423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9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49005</xdr:rowOff>
    </xdr:from>
    <xdr:to>
      <xdr:col>67</xdr:col>
      <xdr:colOff>101600</xdr:colOff>
      <xdr:row>37</xdr:row>
      <xdr:rowOff>150605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2763500" y="639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167132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6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a:extLst>
            <a:ext uri="{FF2B5EF4-FFF2-40B4-BE49-F238E27FC236}">
              <a16:creationId xmlns:a16="http://schemas.microsoft.com/office/drawing/2014/main" id="{00000000-0008-0000-0700-00001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a16="http://schemas.microsoft.com/office/drawing/2014/main" id="{00000000-0008-0000-0700-00002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89353</xdr:rowOff>
    </xdr:from>
    <xdr:to>
      <xdr:col>85</xdr:col>
      <xdr:colOff>127000</xdr:colOff>
      <xdr:row>57</xdr:row>
      <xdr:rowOff>50308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5481300" y="9690553"/>
          <a:ext cx="838200" cy="13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89353</xdr:rowOff>
    </xdr:from>
    <xdr:to>
      <xdr:col>81</xdr:col>
      <xdr:colOff>50800</xdr:colOff>
      <xdr:row>57</xdr:row>
      <xdr:rowOff>75888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690553"/>
          <a:ext cx="889000" cy="15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75888</xdr:rowOff>
    </xdr:from>
    <xdr:to>
      <xdr:col>76</xdr:col>
      <xdr:colOff>114300</xdr:colOff>
      <xdr:row>57</xdr:row>
      <xdr:rowOff>96991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848538"/>
          <a:ext cx="889000" cy="2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94313</xdr:rowOff>
    </xdr:from>
    <xdr:to>
      <xdr:col>71</xdr:col>
      <xdr:colOff>177800</xdr:colOff>
      <xdr:row>57</xdr:row>
      <xdr:rowOff>96991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866963"/>
          <a:ext cx="889000" cy="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170958</xdr:rowOff>
    </xdr:from>
    <xdr:to>
      <xdr:col>85</xdr:col>
      <xdr:colOff>177800</xdr:colOff>
      <xdr:row>57</xdr:row>
      <xdr:rowOff>101108</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77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22385</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62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38553</xdr:rowOff>
    </xdr:from>
    <xdr:to>
      <xdr:col>81</xdr:col>
      <xdr:colOff>101600</xdr:colOff>
      <xdr:row>56</xdr:row>
      <xdr:rowOff>140153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63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156680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181795" y="9414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25088</xdr:rowOff>
    </xdr:from>
    <xdr:to>
      <xdr:col>76</xdr:col>
      <xdr:colOff>165100</xdr:colOff>
      <xdr:row>57</xdr:row>
      <xdr:rowOff>126688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79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143215</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92795" y="9572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46191</xdr:rowOff>
    </xdr:from>
    <xdr:to>
      <xdr:col>72</xdr:col>
      <xdr:colOff>38100</xdr:colOff>
      <xdr:row>57</xdr:row>
      <xdr:rowOff>147791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81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164318</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03795" y="9594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43513</xdr:rowOff>
    </xdr:from>
    <xdr:to>
      <xdr:col>67</xdr:col>
      <xdr:colOff>101600</xdr:colOff>
      <xdr:row>57</xdr:row>
      <xdr:rowOff>145113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81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161640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14795" y="9591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3189</xdr:rowOff>
    </xdr:from>
    <xdr:to>
      <xdr:col>85</xdr:col>
      <xdr:colOff>127000</xdr:colOff>
      <xdr:row>73</xdr:row>
      <xdr:rowOff>18423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2004689"/>
          <a:ext cx="838200" cy="52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18423</xdr:rowOff>
    </xdr:from>
    <xdr:to>
      <xdr:col>81</xdr:col>
      <xdr:colOff>50800</xdr:colOff>
      <xdr:row>76</xdr:row>
      <xdr:rowOff>91731</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2534273"/>
          <a:ext cx="889000" cy="58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91731</xdr:rowOff>
    </xdr:from>
    <xdr:to>
      <xdr:col>76</xdr:col>
      <xdr:colOff>114300</xdr:colOff>
      <xdr:row>77</xdr:row>
      <xdr:rowOff>147847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121931"/>
          <a:ext cx="889000" cy="22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147847</xdr:rowOff>
    </xdr:from>
    <xdr:to>
      <xdr:col>71</xdr:col>
      <xdr:colOff>177800</xdr:colOff>
      <xdr:row>78</xdr:row>
      <xdr:rowOff>13503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2814300" y="13349497"/>
          <a:ext cx="889000" cy="3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123839</xdr:rowOff>
    </xdr:from>
    <xdr:to>
      <xdr:col>85</xdr:col>
      <xdr:colOff>177800</xdr:colOff>
      <xdr:row>70</xdr:row>
      <xdr:rowOff>53989</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195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76866</xdr:rowOff>
    </xdr:from>
    <xdr:ext cx="599010"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190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139073</xdr:rowOff>
    </xdr:from>
    <xdr:to>
      <xdr:col>81</xdr:col>
      <xdr:colOff>101600</xdr:colOff>
      <xdr:row>73</xdr:row>
      <xdr:rowOff>69223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248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85750</xdr:rowOff>
    </xdr:from>
    <xdr:ext cx="59901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181795" y="1225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40931</xdr:rowOff>
    </xdr:from>
    <xdr:to>
      <xdr:col>76</xdr:col>
      <xdr:colOff>165100</xdr:colOff>
      <xdr:row>76</xdr:row>
      <xdr:rowOff>142531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07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159058</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25111" y="1284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97047</xdr:rowOff>
    </xdr:from>
    <xdr:to>
      <xdr:col>72</xdr:col>
      <xdr:colOff>38100</xdr:colOff>
      <xdr:row>78</xdr:row>
      <xdr:rowOff>27197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29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43724</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36111" y="1307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134153</xdr:rowOff>
    </xdr:from>
    <xdr:to>
      <xdr:col>67</xdr:col>
      <xdr:colOff>101600</xdr:colOff>
      <xdr:row>78</xdr:row>
      <xdr:rowOff>64303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3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80830</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47111" y="1311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1" name="公債費最小値テキスト">
          <a:extLst>
            <a:ext uri="{FF2B5EF4-FFF2-40B4-BE49-F238E27FC236}">
              <a16:creationId xmlns:a16="http://schemas.microsoft.com/office/drawing/2014/main" id="{00000000-0008-0000-0700-00009F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3" name="公債費最大値テキスト">
          <a:extLst>
            <a:ext uri="{FF2B5EF4-FFF2-40B4-BE49-F238E27FC236}">
              <a16:creationId xmlns:a16="http://schemas.microsoft.com/office/drawing/2014/main" id="{00000000-0008-0000-0700-0000A1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169013</xdr:rowOff>
    </xdr:from>
    <xdr:to>
      <xdr:col>85</xdr:col>
      <xdr:colOff>127000</xdr:colOff>
      <xdr:row>95</xdr:row>
      <xdr:rowOff>14993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5481300" y="16285313"/>
          <a:ext cx="838200" cy="1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76" name="公債費平均値テキスト">
          <a:extLst>
            <a:ext uri="{FF2B5EF4-FFF2-40B4-BE49-F238E27FC236}">
              <a16:creationId xmlns:a16="http://schemas.microsoft.com/office/drawing/2014/main" id="{00000000-0008-0000-0700-0000A4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7" name="フローチャート: 判断 676">
          <a:extLst>
            <a:ext uri="{FF2B5EF4-FFF2-40B4-BE49-F238E27FC236}">
              <a16:creationId xmlns:a16="http://schemas.microsoft.com/office/drawing/2014/main" id="{00000000-0008-0000-0700-0000A5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14993</xdr:rowOff>
    </xdr:from>
    <xdr:to>
      <xdr:col>81</xdr:col>
      <xdr:colOff>50800</xdr:colOff>
      <xdr:row>95</xdr:row>
      <xdr:rowOff>22858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4592300" y="16302743"/>
          <a:ext cx="889000" cy="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22858</xdr:rowOff>
    </xdr:from>
    <xdr:to>
      <xdr:col>76</xdr:col>
      <xdr:colOff>114300</xdr:colOff>
      <xdr:row>95</xdr:row>
      <xdr:rowOff>38739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3703300" y="16310608"/>
          <a:ext cx="889000" cy="1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17897</xdr:rowOff>
    </xdr:from>
    <xdr:to>
      <xdr:col>71</xdr:col>
      <xdr:colOff>177800</xdr:colOff>
      <xdr:row>95</xdr:row>
      <xdr:rowOff>38739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814300" y="16305647"/>
          <a:ext cx="889000" cy="2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118213</xdr:rowOff>
    </xdr:from>
    <xdr:to>
      <xdr:col>85</xdr:col>
      <xdr:colOff>177800</xdr:colOff>
      <xdr:row>95</xdr:row>
      <xdr:rowOff>48363</xdr:rowOff>
    </xdr:to>
    <xdr:sp macro="" textlink="">
      <xdr:nvSpPr>
        <xdr:cNvPr id="694" name="楕円 693">
          <a:extLst>
            <a:ext uri="{FF2B5EF4-FFF2-40B4-BE49-F238E27FC236}">
              <a16:creationId xmlns:a16="http://schemas.microsoft.com/office/drawing/2014/main" id="{00000000-0008-0000-0700-0000B6020000}"/>
            </a:ext>
          </a:extLst>
        </xdr:cNvPr>
        <xdr:cNvSpPr/>
      </xdr:nvSpPr>
      <xdr:spPr>
        <a:xfrm>
          <a:off x="16268700" y="1623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141090</xdr:rowOff>
    </xdr:from>
    <xdr:ext cx="534377" cy="259045"/>
    <xdr:sp macro="" textlink="">
      <xdr:nvSpPr>
        <xdr:cNvPr id="695" name="公債費該当値テキスト">
          <a:extLst>
            <a:ext uri="{FF2B5EF4-FFF2-40B4-BE49-F238E27FC236}">
              <a16:creationId xmlns:a16="http://schemas.microsoft.com/office/drawing/2014/main" id="{00000000-0008-0000-0700-0000B7020000}"/>
            </a:ext>
          </a:extLst>
        </xdr:cNvPr>
        <xdr:cNvSpPr txBox="1"/>
      </xdr:nvSpPr>
      <xdr:spPr>
        <a:xfrm>
          <a:off x="16370300" y="1608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135643</xdr:rowOff>
    </xdr:from>
    <xdr:to>
      <xdr:col>81</xdr:col>
      <xdr:colOff>101600</xdr:colOff>
      <xdr:row>95</xdr:row>
      <xdr:rowOff>65793</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5430500" y="1625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82320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02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143508</xdr:rowOff>
    </xdr:from>
    <xdr:to>
      <xdr:col>76</xdr:col>
      <xdr:colOff>165100</xdr:colOff>
      <xdr:row>95</xdr:row>
      <xdr:rowOff>73658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541500" y="1625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90185</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03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159389</xdr:rowOff>
    </xdr:from>
    <xdr:to>
      <xdr:col>72</xdr:col>
      <xdr:colOff>38100</xdr:colOff>
      <xdr:row>95</xdr:row>
      <xdr:rowOff>89539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652500" y="162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106066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05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138547</xdr:rowOff>
    </xdr:from>
    <xdr:to>
      <xdr:col>67</xdr:col>
      <xdr:colOff>101600</xdr:colOff>
      <xdr:row>95</xdr:row>
      <xdr:rowOff>68697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2763500" y="1625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85224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03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諸支出金グラフ枠">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6" name="諸支出金最小値テキスト">
          <a:extLst>
            <a:ext uri="{FF2B5EF4-FFF2-40B4-BE49-F238E27FC236}">
              <a16:creationId xmlns:a16="http://schemas.microsoft.com/office/drawing/2014/main" id="{00000000-0008-0000-0700-0000D6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28" name="諸支出金最大値テキスト">
          <a:extLst>
            <a:ext uri="{FF2B5EF4-FFF2-40B4-BE49-F238E27FC236}">
              <a16:creationId xmlns:a16="http://schemas.microsoft.com/office/drawing/2014/main" id="{00000000-0008-0000-0700-0000D8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1" name="諸支出金平均値テキスト">
          <a:extLst>
            <a:ext uri="{FF2B5EF4-FFF2-40B4-BE49-F238E27FC236}">
              <a16:creationId xmlns:a16="http://schemas.microsoft.com/office/drawing/2014/main" id="{00000000-0008-0000-0700-0000DB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2" name="フローチャート: 判断 731">
          <a:extLst>
            <a:ext uri="{FF2B5EF4-FFF2-40B4-BE49-F238E27FC236}">
              <a16:creationId xmlns:a16="http://schemas.microsoft.com/office/drawing/2014/main" id="{00000000-0008-0000-0700-0000DC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7" name="フローチャート: 判断 736">
          <a:extLst>
            <a:ext uri="{FF2B5EF4-FFF2-40B4-BE49-F238E27FC236}">
              <a16:creationId xmlns:a16="http://schemas.microsoft.com/office/drawing/2014/main" id="{00000000-0008-0000-0700-0000E1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9" name="楕円 748">
          <a:extLst>
            <a:ext uri="{FF2B5EF4-FFF2-40B4-BE49-F238E27FC236}">
              <a16:creationId xmlns:a16="http://schemas.microsoft.com/office/drawing/2014/main" id="{00000000-0008-0000-0700-0000E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0" name="諸支出金該当値テキスト">
          <a:extLst>
            <a:ext uri="{FF2B5EF4-FFF2-40B4-BE49-F238E27FC236}">
              <a16:creationId xmlns:a16="http://schemas.microsoft.com/office/drawing/2014/main" id="{00000000-0008-0000-0700-0000EE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前年度繰上充用金グラフ枠">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5" name="前年度繰上充用金最小値テキスト">
          <a:extLst>
            <a:ext uri="{FF2B5EF4-FFF2-40B4-BE49-F238E27FC236}">
              <a16:creationId xmlns:a16="http://schemas.microsoft.com/office/drawing/2014/main" id="{00000000-0008-0000-0700-00000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7" name="前年度繰上充用金最大値テキスト">
          <a:extLst>
            <a:ext uri="{FF2B5EF4-FFF2-40B4-BE49-F238E27FC236}">
              <a16:creationId xmlns:a16="http://schemas.microsoft.com/office/drawing/2014/main" id="{00000000-0008-0000-0700-00000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0" name="前年度繰上充用金平均値テキスト">
          <a:extLst>
            <a:ext uri="{FF2B5EF4-FFF2-40B4-BE49-F238E27FC236}">
              <a16:creationId xmlns:a16="http://schemas.microsoft.com/office/drawing/2014/main" id="{00000000-0008-0000-0700-00000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1" name="フローチャート: 判断 780">
          <a:extLst>
            <a:ext uri="{FF2B5EF4-FFF2-40B4-BE49-F238E27FC236}">
              <a16:creationId xmlns:a16="http://schemas.microsoft.com/office/drawing/2014/main" id="{00000000-0008-0000-0700-00000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6" name="フローチャート: 判断 785">
          <a:extLst>
            <a:ext uri="{FF2B5EF4-FFF2-40B4-BE49-F238E27FC236}">
              <a16:creationId xmlns:a16="http://schemas.microsoft.com/office/drawing/2014/main" id="{00000000-0008-0000-0700-00001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楕円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9" name="前年度繰上充用金該当値テキスト">
          <a:extLst>
            <a:ext uri="{FF2B5EF4-FFF2-40B4-BE49-F238E27FC236}">
              <a16:creationId xmlns:a16="http://schemas.microsoft.com/office/drawing/2014/main" id="{00000000-0008-0000-0700-00001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9" name="正方形/長方形 808">
          <a:extLst>
            <a:ext uri="{FF2B5EF4-FFF2-40B4-BE49-F238E27FC236}">
              <a16:creationId xmlns:a16="http://schemas.microsoft.com/office/drawing/2014/main" id="{00000000-0008-0000-0700-00002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議会費は類似団体平均を上回る状況が続いてきたが、</a:t>
          </a:r>
          <a:r>
            <a:rPr kumimoji="1" lang="en-US" altLang="ja-JP" sz="1100" b="0" i="0" baseline="0">
              <a:solidFill>
                <a:schemeClr val="dk1"/>
              </a:solidFill>
              <a:effectLst/>
              <a:latin typeface="+mn-lt"/>
              <a:ea typeface="+mn-ea"/>
              <a:cs typeface="+mn-cs"/>
            </a:rPr>
            <a:t>R7</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月から議員定数が２名減を予定しているため、今後の変動が見込まれる。</a:t>
          </a:r>
          <a:r>
            <a:rPr kumimoji="1" lang="ja-JP" altLang="ja-JP" sz="1100" b="0" i="0" baseline="0">
              <a:solidFill>
                <a:schemeClr val="dk1"/>
              </a:solidFill>
              <a:effectLst/>
              <a:latin typeface="+mn-lt"/>
              <a:ea typeface="+mn-ea"/>
              <a:cs typeface="+mn-cs"/>
            </a:rPr>
            <a:t>衛生費は新斎場及びし尿処理施設の建設に伴い決算額</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大幅に増加した</a:t>
          </a:r>
          <a:r>
            <a:rPr kumimoji="1" lang="ja-JP" altLang="en-US" sz="1100" b="0" i="0" baseline="0">
              <a:solidFill>
                <a:schemeClr val="dk1"/>
              </a:solidFill>
              <a:effectLst/>
              <a:latin typeface="+mn-lt"/>
              <a:ea typeface="+mn-ea"/>
              <a:cs typeface="+mn-cs"/>
            </a:rPr>
            <a:t>ため、類似団体平均と大きな差が開くこととなった</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農林水産業費</a:t>
          </a:r>
          <a:r>
            <a:rPr kumimoji="1" lang="ja-JP" altLang="en-US" sz="1100" b="0" i="0" baseline="0">
              <a:solidFill>
                <a:schemeClr val="dk1"/>
              </a:solidFill>
              <a:effectLst/>
              <a:latin typeface="+mn-lt"/>
              <a:ea typeface="+mn-ea"/>
              <a:cs typeface="+mn-cs"/>
            </a:rPr>
            <a:t>・商工費は前年度とほぼ同額であり、類似団体との比較も近年と同様の状況である。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教育費</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年度に</a:t>
          </a:r>
          <a:r>
            <a:rPr kumimoji="1" lang="ja-JP" altLang="ja-JP" sz="1100" b="0" i="0" baseline="0">
              <a:solidFill>
                <a:schemeClr val="dk1"/>
              </a:solidFill>
              <a:effectLst/>
              <a:latin typeface="+mn-lt"/>
              <a:ea typeface="+mn-ea"/>
              <a:cs typeface="+mn-cs"/>
            </a:rPr>
            <a:t>義務教育学校の開校に伴う改修工事</a:t>
          </a:r>
          <a:r>
            <a:rPr kumimoji="1" lang="ja-JP" altLang="en-US" sz="1100" b="0" i="0" baseline="0">
              <a:solidFill>
                <a:schemeClr val="dk1"/>
              </a:solidFill>
              <a:effectLst/>
              <a:latin typeface="+mn-lt"/>
              <a:ea typeface="+mn-ea"/>
              <a:cs typeface="+mn-cs"/>
            </a:rPr>
            <a:t>が完了したため、</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年度決算額は前年度比で大幅に減少している。ただし、</a:t>
          </a:r>
          <a:r>
            <a:rPr kumimoji="1" lang="ja-JP" altLang="ja-JP" sz="1100" b="0" i="0" baseline="0">
              <a:solidFill>
                <a:schemeClr val="dk1"/>
              </a:solidFill>
              <a:effectLst/>
              <a:latin typeface="+mn-lt"/>
              <a:ea typeface="+mn-ea"/>
              <a:cs typeface="+mn-cs"/>
            </a:rPr>
            <a:t>川根高校の寄宿舎管理に多額の経費を要する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、類似団体平均を上回る状況</a:t>
          </a:r>
          <a:r>
            <a:rPr kumimoji="1" lang="ja-JP" altLang="en-US" sz="1100" b="0" i="0" baseline="0">
              <a:solidFill>
                <a:schemeClr val="dk1"/>
              </a:solidFill>
              <a:effectLst/>
              <a:latin typeface="+mn-lt"/>
              <a:ea typeface="+mn-ea"/>
              <a:cs typeface="+mn-cs"/>
            </a:rPr>
            <a:t>になっている</a:t>
          </a:r>
          <a:r>
            <a:rPr kumimoji="1" lang="ja-JP" altLang="ja-JP" sz="1100" b="0" i="0" baseline="0">
              <a:solidFill>
                <a:schemeClr val="dk1"/>
              </a:solidFill>
              <a:effectLst/>
              <a:latin typeface="+mn-lt"/>
              <a:ea typeface="+mn-ea"/>
              <a:cs typeface="+mn-cs"/>
            </a:rPr>
            <a:t>と思われる。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災害復旧費は</a:t>
          </a:r>
          <a:r>
            <a:rPr kumimoji="1" lang="ja-JP" altLang="en-US" sz="1100" b="0" i="0" baseline="0">
              <a:solidFill>
                <a:schemeClr val="dk1"/>
              </a:solidFill>
              <a:effectLst/>
              <a:latin typeface="+mn-lt"/>
              <a:ea typeface="+mn-ea"/>
              <a:cs typeface="+mn-cs"/>
            </a:rPr>
            <a:t>過年災害（</a:t>
          </a:r>
          <a:r>
            <a:rPr kumimoji="1" lang="en-US" altLang="ja-JP" sz="1100" b="0" i="0" baseline="0">
              <a:solidFill>
                <a:schemeClr val="dk1"/>
              </a:solidFill>
              <a:effectLst/>
              <a:latin typeface="+mn-lt"/>
              <a:ea typeface="+mn-ea"/>
              <a:cs typeface="+mn-cs"/>
            </a:rPr>
            <a:t>R4</a:t>
          </a:r>
          <a:r>
            <a:rPr kumimoji="1" lang="ja-JP" altLang="ja-JP" sz="1100" b="0" i="0" baseline="0">
              <a:solidFill>
                <a:schemeClr val="dk1"/>
              </a:solidFill>
              <a:effectLst/>
              <a:latin typeface="+mn-lt"/>
              <a:ea typeface="+mn-ea"/>
              <a:cs typeface="+mn-cs"/>
            </a:rPr>
            <a:t>台風</a:t>
          </a:r>
          <a:r>
            <a:rPr kumimoji="1" lang="ja-JP" altLang="en-US" sz="1100" b="0" i="0" baseline="0">
              <a:solidFill>
                <a:schemeClr val="dk1"/>
              </a:solidFill>
              <a:effectLst/>
              <a:latin typeface="+mn-lt"/>
              <a:ea typeface="+mn-ea"/>
              <a:cs typeface="+mn-cs"/>
            </a:rPr>
            <a:t>）に伴う復旧工事</a:t>
          </a:r>
          <a:r>
            <a:rPr kumimoji="1" lang="ja-JP" altLang="ja-JP" sz="1100" b="0" i="0" baseline="0">
              <a:solidFill>
                <a:schemeClr val="dk1"/>
              </a:solidFill>
              <a:effectLst/>
              <a:latin typeface="+mn-lt"/>
              <a:ea typeface="+mn-ea"/>
              <a:cs typeface="+mn-cs"/>
            </a:rPr>
            <a:t>によ</a:t>
          </a:r>
          <a:r>
            <a:rPr kumimoji="1" lang="ja-JP" altLang="en-US" sz="1100" b="0" i="0" baseline="0">
              <a:solidFill>
                <a:schemeClr val="dk1"/>
              </a:solidFill>
              <a:effectLst/>
              <a:latin typeface="+mn-lt"/>
              <a:ea typeface="+mn-ea"/>
              <a:cs typeface="+mn-cs"/>
            </a:rPr>
            <a:t>って</a:t>
          </a:r>
          <a:r>
            <a:rPr kumimoji="1" lang="ja-JP" altLang="ja-JP" sz="1100" b="0" i="0" baseline="0">
              <a:solidFill>
                <a:schemeClr val="dk1"/>
              </a:solidFill>
              <a:effectLst/>
              <a:latin typeface="+mn-lt"/>
              <a:ea typeface="+mn-ea"/>
              <a:cs typeface="+mn-cs"/>
            </a:rPr>
            <a:t>大きく伸び</a:t>
          </a:r>
          <a:r>
            <a:rPr kumimoji="1" lang="ja-JP" altLang="en-US" sz="1100" b="0" i="0" baseline="0">
              <a:solidFill>
                <a:schemeClr val="dk1"/>
              </a:solidFill>
              <a:effectLst/>
              <a:latin typeface="+mn-lt"/>
              <a:ea typeface="+mn-ea"/>
              <a:cs typeface="+mn-cs"/>
            </a:rPr>
            <a:t>ているが、</a:t>
          </a:r>
          <a:r>
            <a:rPr kumimoji="1" lang="en-US" altLang="ja-JP" sz="1100" b="0" i="0" baseline="0">
              <a:solidFill>
                <a:schemeClr val="dk1"/>
              </a:solidFill>
              <a:effectLst/>
              <a:latin typeface="+mn-lt"/>
              <a:ea typeface="+mn-ea"/>
              <a:cs typeface="+mn-cs"/>
            </a:rPr>
            <a:t>R7</a:t>
          </a:r>
          <a:r>
            <a:rPr kumimoji="1" lang="ja-JP" altLang="en-US" sz="1100" b="0" i="0" baseline="0">
              <a:solidFill>
                <a:schemeClr val="dk1"/>
              </a:solidFill>
              <a:effectLst/>
              <a:latin typeface="+mn-lt"/>
              <a:ea typeface="+mn-ea"/>
              <a:cs typeface="+mn-cs"/>
            </a:rPr>
            <a:t>年度以降は減少すると見込んでいる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公債費は、</a:t>
          </a:r>
          <a:r>
            <a:rPr kumimoji="1" lang="ja-JP" altLang="en-US" sz="1100" b="0" i="0" baseline="0">
              <a:solidFill>
                <a:schemeClr val="dk1"/>
              </a:solidFill>
              <a:effectLst/>
              <a:latin typeface="+mn-lt"/>
              <a:ea typeface="+mn-ea"/>
              <a:cs typeface="+mn-cs"/>
            </a:rPr>
            <a:t>前年度とほぼ同額であったが、</a:t>
          </a:r>
          <a:r>
            <a:rPr kumimoji="1" lang="en-US" altLang="ja-JP" sz="1100" b="0" i="0" baseline="0">
              <a:solidFill>
                <a:schemeClr val="dk1"/>
              </a:solidFill>
              <a:effectLst/>
              <a:latin typeface="+mn-lt"/>
              <a:ea typeface="+mn-ea"/>
              <a:cs typeface="+mn-cs"/>
            </a:rPr>
            <a:t>R7</a:t>
          </a:r>
          <a:r>
            <a:rPr kumimoji="1" lang="ja-JP" altLang="en-US" sz="1100" b="0" i="0" baseline="0">
              <a:solidFill>
                <a:schemeClr val="dk1"/>
              </a:solidFill>
              <a:effectLst/>
              <a:latin typeface="+mn-lt"/>
              <a:ea typeface="+mn-ea"/>
              <a:cs typeface="+mn-cs"/>
            </a:rPr>
            <a:t>年度から大規模な起債の元金償還が順次始まるため、公債費の増加が見込まれ、しばらく高い値で継続することとなる。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その他の項目については、概ね類似団体平均に近い状況となっている。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静岡県川根本町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dk1"/>
              </a:solidFill>
              <a:effectLst/>
              <a:latin typeface="+mn-lt"/>
              <a:ea typeface="+mn-ea"/>
              <a:cs typeface="+mn-cs"/>
            </a:rPr>
            <a:t>財政調整基金は、</a:t>
          </a:r>
          <a:r>
            <a:rPr kumimoji="1" lang="en-US" altLang="ja-JP" sz="1000" b="0" i="0" baseline="0">
              <a:solidFill>
                <a:schemeClr val="dk1"/>
              </a:solidFill>
              <a:effectLst/>
              <a:latin typeface="+mn-lt"/>
              <a:ea typeface="+mn-ea"/>
              <a:cs typeface="+mn-cs"/>
            </a:rPr>
            <a:t>R3</a:t>
          </a:r>
          <a:r>
            <a:rPr kumimoji="1" lang="ja-JP" altLang="en-US" sz="1000" b="0" i="0" baseline="0">
              <a:solidFill>
                <a:schemeClr val="dk1"/>
              </a:solidFill>
              <a:effectLst/>
              <a:latin typeface="+mn-lt"/>
              <a:ea typeface="+mn-ea"/>
              <a:cs typeface="+mn-cs"/>
            </a:rPr>
            <a:t>年度</a:t>
          </a:r>
          <a:r>
            <a:rPr kumimoji="1" lang="ja-JP" altLang="ja-JP" sz="1000" b="0" i="0" baseline="0">
              <a:solidFill>
                <a:schemeClr val="dk1"/>
              </a:solidFill>
              <a:effectLst/>
              <a:latin typeface="+mn-lt"/>
              <a:ea typeface="+mn-ea"/>
              <a:cs typeface="+mn-cs"/>
            </a:rPr>
            <a:t>以降</a:t>
          </a:r>
          <a:r>
            <a:rPr kumimoji="1" lang="ja-JP" altLang="en-US" sz="1000" b="0" i="0" baseline="0">
              <a:solidFill>
                <a:schemeClr val="dk1"/>
              </a:solidFill>
              <a:effectLst/>
              <a:latin typeface="+mn-lt"/>
              <a:ea typeface="+mn-ea"/>
              <a:cs typeface="+mn-cs"/>
            </a:rPr>
            <a:t>、元金の</a:t>
          </a:r>
          <a:r>
            <a:rPr kumimoji="1" lang="ja-JP" altLang="ja-JP" sz="1000" b="0" i="0" baseline="0">
              <a:solidFill>
                <a:schemeClr val="dk1"/>
              </a:solidFill>
              <a:effectLst/>
              <a:latin typeface="+mn-lt"/>
              <a:ea typeface="+mn-ea"/>
              <a:cs typeface="+mn-cs"/>
            </a:rPr>
            <a:t>取崩し</a:t>
          </a:r>
          <a:r>
            <a:rPr kumimoji="1" lang="ja-JP" altLang="en-US" sz="1000" b="0" i="0" baseline="0">
              <a:solidFill>
                <a:schemeClr val="dk1"/>
              </a:solidFill>
              <a:effectLst/>
              <a:latin typeface="+mn-lt"/>
              <a:ea typeface="+mn-ea"/>
              <a:cs typeface="+mn-cs"/>
            </a:rPr>
            <a:t>は</a:t>
          </a:r>
          <a:r>
            <a:rPr kumimoji="1" lang="ja-JP" altLang="ja-JP" sz="1000" b="0" i="0" baseline="0">
              <a:solidFill>
                <a:schemeClr val="dk1"/>
              </a:solidFill>
              <a:effectLst/>
              <a:latin typeface="+mn-lt"/>
              <a:ea typeface="+mn-ea"/>
              <a:cs typeface="+mn-cs"/>
            </a:rPr>
            <a:t>なく、利子分の積み立てによって残高が増加しており、標準財政規模比は健全な</a:t>
          </a:r>
          <a:r>
            <a:rPr kumimoji="1" lang="ja-JP" altLang="en-US" sz="1000" b="0" i="0" baseline="0">
              <a:solidFill>
                <a:schemeClr val="dk1"/>
              </a:solidFill>
              <a:effectLst/>
              <a:latin typeface="+mn-lt"/>
              <a:ea typeface="+mn-ea"/>
              <a:cs typeface="+mn-cs"/>
            </a:rPr>
            <a:t>範囲での</a:t>
          </a:r>
          <a:r>
            <a:rPr kumimoji="1" lang="ja-JP" altLang="ja-JP" sz="1000" b="0" i="0" baseline="0">
              <a:solidFill>
                <a:schemeClr val="dk1"/>
              </a:solidFill>
              <a:effectLst/>
              <a:latin typeface="+mn-lt"/>
              <a:ea typeface="+mn-ea"/>
              <a:cs typeface="+mn-cs"/>
            </a:rPr>
            <a:t>推移と</a:t>
          </a:r>
          <a:r>
            <a:rPr kumimoji="1" lang="ja-JP" altLang="en-US" sz="1000" b="0" i="0" baseline="0">
              <a:solidFill>
                <a:schemeClr val="dk1"/>
              </a:solidFill>
              <a:effectLst/>
              <a:latin typeface="+mn-lt"/>
              <a:ea typeface="+mn-ea"/>
              <a:cs typeface="+mn-cs"/>
            </a:rPr>
            <a:t>考え</a:t>
          </a:r>
          <a:r>
            <a:rPr kumimoji="1" lang="ja-JP" altLang="ja-JP" sz="1000" b="0" i="0" baseline="0">
              <a:solidFill>
                <a:schemeClr val="dk1"/>
              </a:solidFill>
              <a:effectLst/>
              <a:latin typeface="+mn-lt"/>
              <a:ea typeface="+mn-ea"/>
              <a:cs typeface="+mn-cs"/>
            </a:rPr>
            <a:t>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実質収支額は、新型コロナ</a:t>
          </a:r>
          <a:r>
            <a:rPr kumimoji="1" lang="ja-JP" altLang="en-US" sz="1000" b="0" i="0" baseline="0">
              <a:solidFill>
                <a:schemeClr val="dk1"/>
              </a:solidFill>
              <a:effectLst/>
              <a:latin typeface="+mn-lt"/>
              <a:ea typeface="+mn-ea"/>
              <a:cs typeface="+mn-cs"/>
            </a:rPr>
            <a:t>ウイルス</a:t>
          </a:r>
          <a:r>
            <a:rPr kumimoji="1" lang="ja-JP" altLang="ja-JP" sz="1000" b="0" i="0" baseline="0">
              <a:solidFill>
                <a:schemeClr val="dk1"/>
              </a:solidFill>
              <a:effectLst/>
              <a:latin typeface="+mn-lt"/>
              <a:ea typeface="+mn-ea"/>
              <a:cs typeface="+mn-cs"/>
            </a:rPr>
            <a:t>による繰越額の増加によって、</a:t>
          </a:r>
          <a:r>
            <a:rPr kumimoji="1" lang="en-US" altLang="ja-JP" sz="1000" b="0" i="0" baseline="0">
              <a:solidFill>
                <a:schemeClr val="dk1"/>
              </a:solidFill>
              <a:effectLst/>
              <a:latin typeface="+mn-lt"/>
              <a:ea typeface="+mn-ea"/>
              <a:cs typeface="+mn-cs"/>
            </a:rPr>
            <a:t>R3</a:t>
          </a:r>
          <a:r>
            <a:rPr kumimoji="1" lang="ja-JP" altLang="en-US" sz="1000" b="0" i="0" baseline="0">
              <a:solidFill>
                <a:schemeClr val="dk1"/>
              </a:solidFill>
              <a:effectLst/>
              <a:latin typeface="+mn-lt"/>
              <a:ea typeface="+mn-ea"/>
              <a:cs typeface="+mn-cs"/>
            </a:rPr>
            <a:t>年度に</a:t>
          </a:r>
          <a:r>
            <a:rPr kumimoji="1" lang="ja-JP" altLang="ja-JP" sz="1000" b="0" i="0" baseline="0">
              <a:solidFill>
                <a:schemeClr val="dk1"/>
              </a:solidFill>
              <a:effectLst/>
              <a:latin typeface="+mn-lt"/>
              <a:ea typeface="+mn-ea"/>
              <a:cs typeface="+mn-cs"/>
            </a:rPr>
            <a:t>大きく伸び</a:t>
          </a:r>
          <a:r>
            <a:rPr kumimoji="1" lang="ja-JP" altLang="en-US" sz="1000" b="0" i="0" baseline="0">
              <a:solidFill>
                <a:schemeClr val="dk1"/>
              </a:solidFill>
              <a:effectLst/>
              <a:latin typeface="+mn-lt"/>
              <a:ea typeface="+mn-ea"/>
              <a:cs typeface="+mn-cs"/>
            </a:rPr>
            <a:t>たが、</a:t>
          </a:r>
          <a:r>
            <a:rPr kumimoji="1" lang="en-US" altLang="ja-JP" sz="1000" b="0" i="0" baseline="0">
              <a:solidFill>
                <a:schemeClr val="dk1"/>
              </a:solidFill>
              <a:effectLst/>
              <a:latin typeface="+mn-lt"/>
              <a:ea typeface="+mn-ea"/>
              <a:cs typeface="+mn-cs"/>
            </a:rPr>
            <a:t>R5</a:t>
          </a:r>
          <a:r>
            <a:rPr kumimoji="1" lang="ja-JP" altLang="en-US" sz="1000" b="0" i="0" baseline="0">
              <a:solidFill>
                <a:schemeClr val="dk1"/>
              </a:solidFill>
              <a:effectLst/>
              <a:latin typeface="+mn-lt"/>
              <a:ea typeface="+mn-ea"/>
              <a:cs typeface="+mn-cs"/>
            </a:rPr>
            <a:t>年度からの大規模事業の実施に伴い、</a:t>
          </a:r>
          <a:r>
            <a:rPr kumimoji="1" lang="en-US" altLang="ja-JP" sz="1000" b="0" i="0" baseline="0">
              <a:solidFill>
                <a:schemeClr val="dk1"/>
              </a:solidFill>
              <a:effectLst/>
              <a:latin typeface="+mn-lt"/>
              <a:ea typeface="+mn-ea"/>
              <a:cs typeface="+mn-cs"/>
            </a:rPr>
            <a:t>R6</a:t>
          </a:r>
          <a:r>
            <a:rPr kumimoji="1" lang="ja-JP" altLang="en-US" sz="1000" b="0" i="0" baseline="0">
              <a:solidFill>
                <a:schemeClr val="dk1"/>
              </a:solidFill>
              <a:effectLst/>
              <a:latin typeface="+mn-lt"/>
              <a:ea typeface="+mn-ea"/>
              <a:cs typeface="+mn-cs"/>
            </a:rPr>
            <a:t>年度は大幅に減少した。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実質単年度収支は、</a:t>
          </a:r>
          <a:r>
            <a:rPr kumimoji="1" lang="en-US" altLang="ja-JP" sz="1000" b="0" i="0" baseline="0">
              <a:solidFill>
                <a:schemeClr val="dk1"/>
              </a:solidFill>
              <a:effectLst/>
              <a:latin typeface="+mn-lt"/>
              <a:ea typeface="+mn-ea"/>
              <a:cs typeface="+mn-cs"/>
            </a:rPr>
            <a:t>R4</a:t>
          </a:r>
          <a:r>
            <a:rPr kumimoji="1" lang="ja-JP" altLang="en-US" sz="1000" b="0" i="0" baseline="0">
              <a:solidFill>
                <a:schemeClr val="dk1"/>
              </a:solidFill>
              <a:effectLst/>
              <a:latin typeface="+mn-lt"/>
              <a:ea typeface="+mn-ea"/>
              <a:cs typeface="+mn-cs"/>
            </a:rPr>
            <a:t>年度まで</a:t>
          </a:r>
          <a:r>
            <a:rPr kumimoji="1" lang="ja-JP" altLang="ja-JP" sz="1000" b="0" i="0" baseline="0">
              <a:solidFill>
                <a:schemeClr val="dk1"/>
              </a:solidFill>
              <a:effectLst/>
              <a:latin typeface="+mn-lt"/>
              <a:ea typeface="+mn-ea"/>
              <a:cs typeface="+mn-cs"/>
            </a:rPr>
            <a:t>は普通交付税の増加と償還終了に伴う公債費の減少によりプラス値となっていた</a:t>
          </a:r>
          <a:r>
            <a:rPr kumimoji="1" lang="ja-JP" altLang="en-US" sz="1000" b="0" i="0" baseline="0">
              <a:solidFill>
                <a:schemeClr val="dk1"/>
              </a:solidFill>
              <a:effectLst/>
              <a:latin typeface="+mn-lt"/>
              <a:ea typeface="+mn-ea"/>
              <a:cs typeface="+mn-cs"/>
            </a:rPr>
            <a:t>が、</a:t>
          </a:r>
          <a:r>
            <a:rPr kumimoji="1" lang="en-US" altLang="ja-JP" sz="1000" b="0" i="0" baseline="0">
              <a:solidFill>
                <a:schemeClr val="dk1"/>
              </a:solidFill>
              <a:effectLst/>
              <a:latin typeface="+mn-lt"/>
              <a:ea typeface="+mn-ea"/>
              <a:cs typeface="+mn-cs"/>
            </a:rPr>
            <a:t>R5</a:t>
          </a:r>
          <a:r>
            <a:rPr kumimoji="1" lang="ja-JP" altLang="en-US" sz="1000" b="0" i="0" baseline="0">
              <a:solidFill>
                <a:schemeClr val="dk1"/>
              </a:solidFill>
              <a:effectLst/>
              <a:latin typeface="+mn-lt"/>
              <a:ea typeface="+mn-ea"/>
              <a:cs typeface="+mn-cs"/>
            </a:rPr>
            <a:t>年度からは大規模事業の実施</a:t>
          </a:r>
          <a:r>
            <a:rPr kumimoji="1" lang="ja-JP" altLang="ja-JP" sz="1000" b="0" i="0" baseline="0">
              <a:solidFill>
                <a:schemeClr val="dk1"/>
              </a:solidFill>
              <a:effectLst/>
              <a:latin typeface="+mn-lt"/>
              <a:ea typeface="+mn-ea"/>
              <a:cs typeface="+mn-cs"/>
            </a:rPr>
            <a:t>により歳出額が増加したことによりマイナスに転じ</a:t>
          </a:r>
          <a:r>
            <a:rPr kumimoji="1" lang="ja-JP" altLang="en-US" sz="1000" b="0" i="0" baseline="0">
              <a:solidFill>
                <a:schemeClr val="dk1"/>
              </a:solidFill>
              <a:effectLst/>
              <a:latin typeface="+mn-lt"/>
              <a:ea typeface="+mn-ea"/>
              <a:cs typeface="+mn-cs"/>
            </a:rPr>
            <a:t>、当該事業の繰越によって</a:t>
          </a:r>
          <a:r>
            <a:rPr kumimoji="1" lang="en-US" altLang="ja-JP" sz="1000" b="0" i="0" baseline="0">
              <a:solidFill>
                <a:schemeClr val="dk1"/>
              </a:solidFill>
              <a:effectLst/>
              <a:latin typeface="+mn-lt"/>
              <a:ea typeface="+mn-ea"/>
              <a:cs typeface="+mn-cs"/>
            </a:rPr>
            <a:t>R6</a:t>
          </a:r>
          <a:r>
            <a:rPr kumimoji="1" lang="ja-JP" altLang="en-US" sz="1000" b="0" i="0" baseline="0">
              <a:solidFill>
                <a:schemeClr val="dk1"/>
              </a:solidFill>
              <a:effectLst/>
              <a:latin typeface="+mn-lt"/>
              <a:ea typeface="+mn-ea"/>
              <a:cs typeface="+mn-cs"/>
            </a:rPr>
            <a:t>年度はさらに大幅に減少し</a:t>
          </a:r>
          <a:r>
            <a:rPr kumimoji="1" lang="ja-JP" altLang="ja-JP" sz="1000" b="0" i="0" baseline="0">
              <a:solidFill>
                <a:schemeClr val="dk1"/>
              </a:solidFill>
              <a:effectLst/>
              <a:latin typeface="+mn-lt"/>
              <a:ea typeface="+mn-ea"/>
              <a:cs typeface="+mn-cs"/>
            </a:rPr>
            <a:t>ている</a:t>
          </a:r>
          <a:r>
            <a:rPr kumimoji="1" lang="ja-JP" altLang="en-US" sz="1000" b="0" i="0" baseline="0">
              <a:solidFill>
                <a:schemeClr val="dk1"/>
              </a:solidFill>
              <a:effectLst/>
              <a:latin typeface="+mn-lt"/>
              <a:ea typeface="+mn-ea"/>
              <a:cs typeface="+mn-cs"/>
            </a:rPr>
            <a:t>。</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静岡県川根本町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一般会計については、普通交付税合併算定替特例の終了などの影響により歳入額が減少し、</a:t>
          </a:r>
          <a:r>
            <a:rPr kumimoji="1" lang="en-US" altLang="ja-JP" sz="1100" b="0" i="0" baseline="0">
              <a:solidFill>
                <a:schemeClr val="dk1"/>
              </a:solidFill>
              <a:effectLst/>
              <a:latin typeface="+mn-lt"/>
              <a:ea typeface="+mn-ea"/>
              <a:cs typeface="+mn-cs"/>
            </a:rPr>
            <a:t>R2</a:t>
          </a:r>
          <a:r>
            <a:rPr kumimoji="1" lang="ja-JP" altLang="en-US"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を下回る</a:t>
          </a:r>
          <a:r>
            <a:rPr kumimoji="1" lang="ja-JP" altLang="ja-JP" sz="1100" b="0" i="0" baseline="0">
              <a:solidFill>
                <a:schemeClr val="dk1"/>
              </a:solidFill>
              <a:effectLst/>
              <a:latin typeface="+mn-lt"/>
              <a:ea typeface="+mn-ea"/>
              <a:cs typeface="+mn-cs"/>
            </a:rPr>
            <a:t>状況</a:t>
          </a:r>
          <a:r>
            <a:rPr kumimoji="1" lang="ja-JP" altLang="en-US" sz="1100" b="0" i="0" baseline="0">
              <a:solidFill>
                <a:schemeClr val="dk1"/>
              </a:solidFill>
              <a:effectLst/>
              <a:latin typeface="+mn-lt"/>
              <a:ea typeface="+mn-ea"/>
              <a:cs typeface="+mn-cs"/>
            </a:rPr>
            <a:t>にあった。</a:t>
          </a:r>
          <a:r>
            <a:rPr kumimoji="1" lang="en-US" altLang="ja-JP" sz="1100" b="0" i="0" baseline="0">
              <a:solidFill>
                <a:schemeClr val="dk1"/>
              </a:solidFill>
              <a:effectLst/>
              <a:latin typeface="+mn-lt"/>
              <a:ea typeface="+mn-ea"/>
              <a:cs typeface="+mn-cs"/>
            </a:rPr>
            <a:t>R3</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以降は繰越金及び普通交付税の増加のほか、公債費が減少したことで黒字額が大幅に</a:t>
          </a:r>
          <a:r>
            <a:rPr kumimoji="1" lang="ja-JP" altLang="en-US" sz="1100" b="0" i="0" baseline="0">
              <a:solidFill>
                <a:schemeClr val="dk1"/>
              </a:solidFill>
              <a:effectLst/>
              <a:latin typeface="+mn-lt"/>
              <a:ea typeface="+mn-ea"/>
              <a:cs typeface="+mn-cs"/>
            </a:rPr>
            <a:t>増加した。</a:t>
          </a:r>
          <a:r>
            <a:rPr kumimoji="1" lang="en-US" altLang="ja-JP" sz="1100" b="0" i="0" baseline="0">
              <a:solidFill>
                <a:schemeClr val="dk1"/>
              </a:solidFill>
              <a:effectLst/>
              <a:latin typeface="+mn-lt"/>
              <a:ea typeface="+mn-ea"/>
              <a:cs typeface="+mn-cs"/>
            </a:rPr>
            <a:t>R6</a:t>
          </a:r>
          <a:r>
            <a:rPr kumimoji="1" lang="ja-JP" altLang="en-US" sz="1100" b="0" i="0" baseline="0">
              <a:solidFill>
                <a:schemeClr val="dk1"/>
              </a:solidFill>
              <a:effectLst/>
              <a:latin typeface="+mn-lt"/>
              <a:ea typeface="+mn-ea"/>
              <a:cs typeface="+mn-cs"/>
            </a:rPr>
            <a:t>年度は複数の大規模事業（</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年度からの繰越含む）の実施により、再び</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％を下回る状況まで大幅に減少した。</a:t>
          </a:r>
          <a:endParaRPr lang="ja-JP" altLang="ja-JP" sz="1400">
            <a:effectLst/>
          </a:endParaRPr>
        </a:p>
        <a:p>
          <a:pPr eaLnBrk="1" fontAlgn="auto" latinLnBrk="0" hangingPunct="1"/>
          <a:r>
            <a:rPr lang="ja-JP" altLang="en-US" sz="1100" b="0" i="0" baseline="0">
              <a:solidFill>
                <a:schemeClr val="dk1"/>
              </a:solidFill>
              <a:effectLst/>
              <a:latin typeface="+mn-lt"/>
              <a:ea typeface="+mn-ea"/>
              <a:cs typeface="+mn-cs"/>
            </a:rPr>
            <a:t>国民健康保険事業特別会計、</a:t>
          </a:r>
          <a:r>
            <a:rPr lang="ja-JP" altLang="ja-JP" sz="1100" b="0" i="0" baseline="0">
              <a:solidFill>
                <a:schemeClr val="dk1"/>
              </a:solidFill>
              <a:effectLst/>
              <a:latin typeface="+mn-lt"/>
              <a:ea typeface="+mn-ea"/>
              <a:cs typeface="+mn-cs"/>
            </a:rPr>
            <a:t>簡易水道事業会計</a:t>
          </a:r>
          <a:r>
            <a:rPr lang="ja-JP" altLang="en-US" sz="1100" b="0" i="0" baseline="0">
              <a:solidFill>
                <a:schemeClr val="dk1"/>
              </a:solidFill>
              <a:effectLst/>
              <a:latin typeface="+mn-lt"/>
              <a:ea typeface="+mn-ea"/>
              <a:cs typeface="+mn-cs"/>
            </a:rPr>
            <a:t>、後期高齢者医療事業特別会計</a:t>
          </a:r>
          <a:r>
            <a:rPr lang="ja-JP" altLang="ja-JP" sz="1100" b="0" i="0" baseline="0">
              <a:solidFill>
                <a:schemeClr val="dk1"/>
              </a:solidFill>
              <a:effectLst/>
              <a:latin typeface="+mn-lt"/>
              <a:ea typeface="+mn-ea"/>
              <a:cs typeface="+mn-cs"/>
            </a:rPr>
            <a:t>は、</a:t>
          </a:r>
          <a:r>
            <a:rPr lang="ja-JP" altLang="en-US" sz="1100" b="0" i="0" baseline="0">
              <a:solidFill>
                <a:schemeClr val="dk1"/>
              </a:solidFill>
              <a:effectLst/>
              <a:latin typeface="+mn-lt"/>
              <a:ea typeface="+mn-ea"/>
              <a:cs typeface="+mn-cs"/>
            </a:rPr>
            <a:t>保険税・</a:t>
          </a:r>
          <a:r>
            <a:rPr lang="ja-JP" altLang="ja-JP" sz="1100" b="0" i="0" baseline="0">
              <a:solidFill>
                <a:schemeClr val="dk1"/>
              </a:solidFill>
              <a:effectLst/>
              <a:latin typeface="+mn-lt"/>
              <a:ea typeface="+mn-ea"/>
              <a:cs typeface="+mn-cs"/>
            </a:rPr>
            <a:t>水道料</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値上げの改定</a:t>
          </a:r>
          <a:r>
            <a:rPr lang="ja-JP" altLang="en-US" sz="1100" b="0" i="0" baseline="0">
              <a:solidFill>
                <a:schemeClr val="dk1"/>
              </a:solidFill>
              <a:effectLst/>
              <a:latin typeface="+mn-lt"/>
              <a:ea typeface="+mn-ea"/>
              <a:cs typeface="+mn-cs"/>
            </a:rPr>
            <a:t>によって</a:t>
          </a:r>
          <a:r>
            <a:rPr lang="ja-JP" altLang="ja-JP" sz="1100" b="0" i="0" baseline="0">
              <a:solidFill>
                <a:schemeClr val="dk1"/>
              </a:solidFill>
              <a:effectLst/>
              <a:latin typeface="+mn-lt"/>
              <a:ea typeface="+mn-ea"/>
              <a:cs typeface="+mn-cs"/>
            </a:rPr>
            <a:t>黒字額</a:t>
          </a:r>
          <a:r>
            <a:rPr lang="ja-JP" altLang="en-US" sz="1100" b="0" i="0" baseline="0">
              <a:solidFill>
                <a:schemeClr val="dk1"/>
              </a:solidFill>
              <a:effectLst/>
              <a:latin typeface="+mn-lt"/>
              <a:ea typeface="+mn-ea"/>
              <a:cs typeface="+mn-cs"/>
            </a:rPr>
            <a:t>を維持しているが、今後は減少していくことが見込まれる</a:t>
          </a:r>
          <a:r>
            <a:rPr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介護保険事業特別会計においては、各サービスや受診の増により給付費が増加したため、黒字額が減少している。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その他の特別会計については、赤字分を一般会計からの繰出で補填しているため、例年収支が</a:t>
          </a:r>
          <a:r>
            <a:rPr kumimoji="1" lang="en-US" altLang="ja-JP" sz="1100" b="0" i="0" baseline="0">
              <a:solidFill>
                <a:schemeClr val="dk1"/>
              </a:solidFill>
              <a:effectLst/>
              <a:latin typeface="+mn-lt"/>
              <a:ea typeface="+mn-ea"/>
              <a:cs typeface="+mn-cs"/>
            </a:rPr>
            <a:t>0</a:t>
          </a:r>
          <a:r>
            <a:rPr kumimoji="1" lang="ja-JP" altLang="ja-JP" sz="1100" b="0" i="0" baseline="0">
              <a:solidFill>
                <a:schemeClr val="dk1"/>
              </a:solidFill>
              <a:effectLst/>
              <a:latin typeface="+mn-lt"/>
              <a:ea typeface="+mn-ea"/>
              <a:cs typeface="+mn-cs"/>
            </a:rPr>
            <a:t>となっている。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静岡県川根本町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元利償還金については、借入額</a:t>
          </a:r>
          <a:r>
            <a:rPr kumimoji="1" lang="ja-JP" altLang="en-US" sz="1100" b="0" i="0" baseline="0">
              <a:solidFill>
                <a:schemeClr val="dk1"/>
              </a:solidFill>
              <a:effectLst/>
              <a:latin typeface="+mn-lt"/>
              <a:ea typeface="+mn-ea"/>
              <a:cs typeface="+mn-cs"/>
            </a:rPr>
            <a:t>よりも償還額の方が大きいため元利償還金が</a:t>
          </a:r>
          <a:r>
            <a:rPr kumimoji="1" lang="ja-JP" altLang="ja-JP" sz="1100" b="0" i="0" baseline="0">
              <a:solidFill>
                <a:schemeClr val="dk1"/>
              </a:solidFill>
              <a:effectLst/>
              <a:latin typeface="+mn-lt"/>
              <a:ea typeface="+mn-ea"/>
              <a:cs typeface="+mn-cs"/>
            </a:rPr>
            <a:t>減少して</a:t>
          </a:r>
          <a:r>
            <a:rPr kumimoji="1" lang="ja-JP" altLang="en-US" sz="1100" b="0" i="0" baseline="0">
              <a:solidFill>
                <a:schemeClr val="dk1"/>
              </a:solidFill>
              <a:effectLst/>
              <a:latin typeface="+mn-lt"/>
              <a:ea typeface="+mn-ea"/>
              <a:cs typeface="+mn-cs"/>
            </a:rPr>
            <a:t>きたが、</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年度から複数年にわたって大規模な事業を実施していく予定のため、しばらくは増加することが見込まれる。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なお</a:t>
          </a:r>
          <a:r>
            <a:rPr kumimoji="1" lang="ja-JP" altLang="ja-JP" sz="1100" b="0" i="0" baseline="0">
              <a:solidFill>
                <a:schemeClr val="dk1"/>
              </a:solidFill>
              <a:effectLst/>
              <a:latin typeface="+mn-lt"/>
              <a:ea typeface="+mn-ea"/>
              <a:cs typeface="+mn-cs"/>
            </a:rPr>
            <a:t>、借</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入れている地方債の多くは交付税措置の対象であることから、元利償還額の増減に合わせ、基本的に算入公債費等も増減する状況となっている。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満期一括償還地方債の借入はしていない。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静岡県川根本町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一般会計等に係る地方債の現在高については、</a:t>
          </a:r>
          <a:r>
            <a:rPr kumimoji="1" lang="en-US" altLang="ja-JP" sz="1100" b="0" i="0" baseline="0">
              <a:solidFill>
                <a:schemeClr val="dk1"/>
              </a:solidFill>
              <a:effectLst/>
              <a:latin typeface="+mn-lt"/>
              <a:ea typeface="+mn-ea"/>
              <a:cs typeface="+mn-cs"/>
            </a:rPr>
            <a:t>H26</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27</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の大規模事業の元金償還が進み、</a:t>
          </a:r>
          <a:r>
            <a:rPr kumimoji="1" lang="en-US" altLang="ja-JP" sz="1100" b="0" i="0" baseline="0">
              <a:solidFill>
                <a:schemeClr val="dk1"/>
              </a:solidFill>
              <a:effectLst/>
              <a:latin typeface="+mn-lt"/>
              <a:ea typeface="+mn-ea"/>
              <a:cs typeface="+mn-cs"/>
            </a:rPr>
            <a:t>R4</a:t>
          </a:r>
          <a:r>
            <a:rPr kumimoji="1" lang="ja-JP" altLang="en-US" sz="1100" b="0" i="0" baseline="0">
              <a:solidFill>
                <a:schemeClr val="dk1"/>
              </a:solidFill>
              <a:effectLst/>
              <a:latin typeface="+mn-lt"/>
              <a:ea typeface="+mn-ea"/>
              <a:cs typeface="+mn-cs"/>
            </a:rPr>
            <a:t>年度までは</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していたが、</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年度に新たな大規模事業に着手したことで増加に転じ、今後数年間は増加していく見込みである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借</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入れている地方債の多くが交付税措置の対象であることから、充当可能財源等の基準財政需要額算入見込額は、地方債の現在高にほぼ比例し増減する状況となっている。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また、財政調整基金など充当可能基金の残高確保に努め、近年は、充当可能財源等が将来負担額を上回る状態が続き、将来負担比率の分子の値は、マイナス値となっている。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今後も</a:t>
          </a:r>
          <a:r>
            <a:rPr kumimoji="1" lang="ja-JP" altLang="ja-JP" sz="1100" b="0" i="0" baseline="0">
              <a:solidFill>
                <a:schemeClr val="dk1"/>
              </a:solidFill>
              <a:effectLst/>
              <a:latin typeface="+mn-lt"/>
              <a:ea typeface="+mn-ea"/>
              <a:cs typeface="+mn-cs"/>
            </a:rPr>
            <a:t>将来負担額が充当可能財源等を上回ることがないよう引き続き財政健全化に取り組んでい</a:t>
          </a:r>
          <a:r>
            <a:rPr kumimoji="1" lang="ja-JP" altLang="en-US" sz="1100" b="0" i="0" baseline="0">
              <a:solidFill>
                <a:schemeClr val="dk1"/>
              </a:solidFill>
              <a:effectLst/>
              <a:latin typeface="+mn-lt"/>
              <a:ea typeface="+mn-ea"/>
              <a:cs typeface="+mn-cs"/>
            </a:rPr>
            <a:t>きたい</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静岡県川根本町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200">
            <a:effectLst/>
          </a:endParaRPr>
        </a:p>
        <a:p>
          <a:pPr eaLnBrk="1" fontAlgn="auto" latinLnBrk="0" hangingPunct="1"/>
          <a:r>
            <a:rPr kumimoji="1" lang="en-US" altLang="ja-JP" sz="1200" b="0" i="0" baseline="0">
              <a:solidFill>
                <a:schemeClr val="dk1"/>
              </a:solidFill>
              <a:effectLst/>
              <a:latin typeface="+mn-lt"/>
              <a:ea typeface="+mn-ea"/>
              <a:cs typeface="+mn-cs"/>
            </a:rPr>
            <a:t>R6</a:t>
          </a:r>
          <a:r>
            <a:rPr kumimoji="1" lang="ja-JP" altLang="ja-JP" sz="1200" b="0" i="0" baseline="0">
              <a:solidFill>
                <a:schemeClr val="dk1"/>
              </a:solidFill>
              <a:effectLst/>
              <a:latin typeface="+mn-lt"/>
              <a:ea typeface="+mn-ea"/>
              <a:cs typeface="+mn-cs"/>
            </a:rPr>
            <a:t>年度末の基金残高は約</a:t>
          </a:r>
          <a:r>
            <a:rPr kumimoji="1" lang="en-US" altLang="ja-JP" sz="1200" b="0" i="0" baseline="0">
              <a:solidFill>
                <a:schemeClr val="dk1"/>
              </a:solidFill>
              <a:effectLst/>
              <a:latin typeface="+mn-lt"/>
              <a:ea typeface="+mn-ea"/>
              <a:cs typeface="+mn-cs"/>
            </a:rPr>
            <a:t>32</a:t>
          </a:r>
          <a:r>
            <a:rPr kumimoji="1" lang="ja-JP" altLang="ja-JP"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8</a:t>
          </a:r>
          <a:r>
            <a:rPr kumimoji="1" lang="ja-JP" altLang="ja-JP" sz="1200" b="0" i="0" baseline="0">
              <a:solidFill>
                <a:schemeClr val="dk1"/>
              </a:solidFill>
              <a:effectLst/>
              <a:latin typeface="+mn-lt"/>
              <a:ea typeface="+mn-ea"/>
              <a:cs typeface="+mn-cs"/>
            </a:rPr>
            <a:t>千万円と前年度から約</a:t>
          </a:r>
          <a:r>
            <a:rPr kumimoji="1" lang="en-US" altLang="ja-JP" sz="1200" b="0" i="0" baseline="0">
              <a:solidFill>
                <a:schemeClr val="dk1"/>
              </a:solidFill>
              <a:effectLst/>
              <a:latin typeface="+mn-lt"/>
              <a:ea typeface="+mn-ea"/>
              <a:cs typeface="+mn-cs"/>
            </a:rPr>
            <a:t>1</a:t>
          </a:r>
          <a:r>
            <a:rPr kumimoji="1" lang="ja-JP" altLang="en-US"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3</a:t>
          </a:r>
          <a:r>
            <a:rPr kumimoji="1" lang="ja-JP" altLang="ja-JP" sz="1200" b="0" i="0" baseline="0">
              <a:solidFill>
                <a:schemeClr val="dk1"/>
              </a:solidFill>
              <a:effectLst/>
              <a:latin typeface="+mn-lt"/>
              <a:ea typeface="+mn-ea"/>
              <a:cs typeface="+mn-cs"/>
            </a:rPr>
            <a:t>千万円の増加となっている。</a:t>
          </a:r>
          <a:endParaRPr lang="ja-JP" altLang="ja-JP" sz="1200">
            <a:effectLst/>
          </a:endParaRPr>
        </a:p>
        <a:p>
          <a:pPr eaLnBrk="1" fontAlgn="auto" latinLnBrk="0" hangingPunct="1"/>
          <a:r>
            <a:rPr kumimoji="1" lang="en-US" altLang="ja-JP" sz="1200" b="0" i="0" baseline="0">
              <a:solidFill>
                <a:schemeClr val="dk1"/>
              </a:solidFill>
              <a:effectLst/>
              <a:latin typeface="+mn-lt"/>
              <a:ea typeface="+mn-ea"/>
              <a:cs typeface="+mn-cs"/>
            </a:rPr>
            <a:t>R6</a:t>
          </a:r>
          <a:r>
            <a:rPr kumimoji="1" lang="ja-JP" altLang="en-US" sz="1200" b="0" i="0" baseline="0">
              <a:solidFill>
                <a:schemeClr val="dk1"/>
              </a:solidFill>
              <a:effectLst/>
              <a:latin typeface="+mn-lt"/>
              <a:ea typeface="+mn-ea"/>
              <a:cs typeface="+mn-cs"/>
            </a:rPr>
            <a:t>年度</a:t>
          </a:r>
          <a:r>
            <a:rPr kumimoji="1" lang="ja-JP" altLang="ja-JP" sz="1200" b="0" i="0" baseline="0">
              <a:solidFill>
                <a:schemeClr val="dk1"/>
              </a:solidFill>
              <a:effectLst/>
              <a:latin typeface="+mn-lt"/>
              <a:ea typeface="+mn-ea"/>
              <a:cs typeface="+mn-cs"/>
            </a:rPr>
            <a:t>において、</a:t>
          </a:r>
          <a:r>
            <a:rPr kumimoji="1" lang="ja-JP" altLang="en-US" sz="1200" b="0" i="0" baseline="0">
              <a:solidFill>
                <a:schemeClr val="dk1"/>
              </a:solidFill>
              <a:effectLst/>
              <a:latin typeface="+mn-lt"/>
              <a:ea typeface="+mn-ea"/>
              <a:cs typeface="+mn-cs"/>
            </a:rPr>
            <a:t>後年度の事業負担に備え、地域振興基金に</a:t>
          </a:r>
          <a:r>
            <a:rPr kumimoji="1" lang="en-US" altLang="ja-JP" sz="1200" b="0" i="0" baseline="0">
              <a:solidFill>
                <a:schemeClr val="dk1"/>
              </a:solidFill>
              <a:effectLst/>
              <a:latin typeface="+mn-lt"/>
              <a:ea typeface="+mn-ea"/>
              <a:cs typeface="+mn-cs"/>
            </a:rPr>
            <a:t>1</a:t>
          </a:r>
          <a:r>
            <a:rPr kumimoji="1" lang="ja-JP" altLang="en-US" sz="1200" b="0" i="0" baseline="0">
              <a:solidFill>
                <a:schemeClr val="dk1"/>
              </a:solidFill>
              <a:effectLst/>
              <a:latin typeface="+mn-lt"/>
              <a:ea typeface="+mn-ea"/>
              <a:cs typeface="+mn-cs"/>
            </a:rPr>
            <a:t>億円</a:t>
          </a:r>
          <a:r>
            <a:rPr kumimoji="1" lang="ja-JP" altLang="ja-JP" sz="1200" b="0" i="0" baseline="0">
              <a:solidFill>
                <a:schemeClr val="dk1"/>
              </a:solidFill>
              <a:effectLst/>
              <a:latin typeface="+mn-lt"/>
              <a:ea typeface="+mn-ea"/>
              <a:cs typeface="+mn-cs"/>
            </a:rPr>
            <a:t>を積み立てた</a:t>
          </a:r>
          <a:r>
            <a:rPr kumimoji="1" lang="ja-JP" altLang="en-US" sz="1200" b="0" i="0" baseline="0">
              <a:solidFill>
                <a:schemeClr val="dk1"/>
              </a:solidFill>
              <a:effectLst/>
              <a:latin typeface="+mn-lt"/>
              <a:ea typeface="+mn-ea"/>
              <a:cs typeface="+mn-cs"/>
            </a:rPr>
            <a:t>ことが大きな要因である。</a:t>
          </a:r>
          <a:endParaRPr kumimoji="1" lang="en-US" altLang="ja-JP" sz="1200" b="0" i="0" baseline="0">
            <a:solidFill>
              <a:schemeClr val="dk1"/>
            </a:solidFill>
            <a:effectLst/>
            <a:latin typeface="+mn-lt"/>
            <a:ea typeface="+mn-ea"/>
            <a:cs typeface="+mn-cs"/>
          </a:endParaRPr>
        </a:p>
        <a:p>
          <a:pPr eaLnBrk="1" fontAlgn="auto" latinLnBrk="0" hangingPunct="1"/>
          <a:r>
            <a:rPr kumimoji="1" lang="ja-JP" altLang="en-US" sz="1200" b="0" i="0" baseline="0">
              <a:solidFill>
                <a:schemeClr val="dk1"/>
              </a:solidFill>
              <a:effectLst/>
              <a:latin typeface="+mn-lt"/>
              <a:ea typeface="+mn-ea"/>
              <a:cs typeface="+mn-cs"/>
            </a:rPr>
            <a:t>その他</a:t>
          </a:r>
          <a:r>
            <a:rPr kumimoji="1" lang="ja-JP" altLang="ja-JP" sz="1200" b="0" i="0" baseline="0">
              <a:solidFill>
                <a:schemeClr val="dk1"/>
              </a:solidFill>
              <a:effectLst/>
              <a:latin typeface="+mn-lt"/>
              <a:ea typeface="+mn-ea"/>
              <a:cs typeface="+mn-cs"/>
            </a:rPr>
            <a:t>、</a:t>
          </a:r>
          <a:r>
            <a:rPr kumimoji="1" lang="ja-JP" altLang="en-US" sz="1200" b="0" i="0" baseline="0">
              <a:solidFill>
                <a:schemeClr val="dk1"/>
              </a:solidFill>
              <a:effectLst/>
              <a:latin typeface="+mn-lt"/>
              <a:ea typeface="+mn-ea"/>
              <a:cs typeface="+mn-cs"/>
            </a:rPr>
            <a:t>繰越金や地方交付税を充当することで、基金の</a:t>
          </a:r>
          <a:r>
            <a:rPr kumimoji="1" lang="ja-JP" altLang="ja-JP" sz="1200" b="0" i="0" baseline="0">
              <a:solidFill>
                <a:schemeClr val="dk1"/>
              </a:solidFill>
              <a:effectLst/>
              <a:latin typeface="+mn-lt"/>
              <a:ea typeface="+mn-ea"/>
              <a:cs typeface="+mn-cs"/>
            </a:rPr>
            <a:t>取崩し</a:t>
          </a:r>
          <a:r>
            <a:rPr kumimoji="1" lang="ja-JP" altLang="en-US" sz="1200" b="0" i="0" baseline="0">
              <a:solidFill>
                <a:schemeClr val="dk1"/>
              </a:solidFill>
              <a:effectLst/>
              <a:latin typeface="+mn-lt"/>
              <a:ea typeface="+mn-ea"/>
              <a:cs typeface="+mn-cs"/>
            </a:rPr>
            <a:t>を回避し、</a:t>
          </a:r>
          <a:r>
            <a:rPr kumimoji="1" lang="ja-JP" altLang="ja-JP" sz="1200" b="0" i="0" baseline="0">
              <a:solidFill>
                <a:schemeClr val="dk1"/>
              </a:solidFill>
              <a:effectLst/>
              <a:latin typeface="+mn-lt"/>
              <a:ea typeface="+mn-ea"/>
              <a:cs typeface="+mn-cs"/>
            </a:rPr>
            <a:t>利子分が増加</a:t>
          </a:r>
          <a:r>
            <a:rPr kumimoji="1" lang="ja-JP" altLang="en-US" sz="1200" b="0" i="0" baseline="0">
              <a:solidFill>
                <a:schemeClr val="dk1"/>
              </a:solidFill>
              <a:effectLst/>
              <a:latin typeface="+mn-lt"/>
              <a:ea typeface="+mn-ea"/>
              <a:cs typeface="+mn-cs"/>
            </a:rPr>
            <a:t>することと</a:t>
          </a:r>
          <a:r>
            <a:rPr kumimoji="1" lang="ja-JP" altLang="ja-JP" sz="1200" b="0" i="0" baseline="0">
              <a:solidFill>
                <a:schemeClr val="dk1"/>
              </a:solidFill>
              <a:effectLst/>
              <a:latin typeface="+mn-lt"/>
              <a:ea typeface="+mn-ea"/>
              <a:cs typeface="+mn-cs"/>
            </a:rPr>
            <a:t>なった。</a:t>
          </a:r>
          <a:endParaRPr kumimoji="1" lang="en-US" altLang="ja-JP" sz="1200" b="0" i="0" baseline="0">
            <a:solidFill>
              <a:schemeClr val="dk1"/>
            </a:solidFill>
            <a:effectLst/>
            <a:latin typeface="+mn-lt"/>
            <a:ea typeface="+mn-ea"/>
            <a:cs typeface="+mn-cs"/>
          </a:endParaRPr>
        </a:p>
        <a:p>
          <a:pPr eaLnBrk="1" fontAlgn="auto" latinLnBrk="0" hangingPunct="1"/>
          <a:endParaRPr lang="ja-JP" altLang="ja-JP" sz="1200">
            <a:effectLst/>
          </a:endParaRPr>
        </a:p>
        <a:p>
          <a:r>
            <a:rPr kumimoji="1" lang="ja-JP" altLang="ja-JP" sz="1200">
              <a:solidFill>
                <a:schemeClr val="dk1"/>
              </a:solidFill>
              <a:effectLst/>
              <a:latin typeface="+mn-lt"/>
              <a:ea typeface="+mn-ea"/>
              <a:cs typeface="+mn-cs"/>
            </a:rPr>
            <a:t>（今後の方針）</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地方税</a:t>
          </a:r>
          <a:r>
            <a:rPr kumimoji="1" lang="ja-JP" altLang="en-US" sz="1200" b="0" i="0" baseline="0">
              <a:solidFill>
                <a:schemeClr val="dk1"/>
              </a:solidFill>
              <a:effectLst/>
              <a:latin typeface="+mn-lt"/>
              <a:ea typeface="+mn-ea"/>
              <a:cs typeface="+mn-cs"/>
            </a:rPr>
            <a:t>や普通交付税</a:t>
          </a:r>
          <a:r>
            <a:rPr kumimoji="1" lang="ja-JP" altLang="ja-JP" sz="1200" b="0" i="0" baseline="0">
              <a:solidFill>
                <a:schemeClr val="dk1"/>
              </a:solidFill>
              <a:effectLst/>
              <a:latin typeface="+mn-lt"/>
              <a:ea typeface="+mn-ea"/>
              <a:cs typeface="+mn-cs"/>
            </a:rPr>
            <a:t>は人口減少等により減少が見込まれる。財源不足の場合の補填財源として、基金の必要性が高まることが想定される。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引き続き、事業精査による歳出削減を図り、歳入規模に見合った予算編成としていくことにより、基金の残高確保に努めていく。</a:t>
          </a:r>
          <a:endParaRPr lang="ja-JP" altLang="ja-JP" sz="12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地域振興基金：町民の連帯の強化及び地域振興に要する経費並びに高度情報基盤整備事業により整備した施設の運用及び更新に要する経費への充当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社会福祉基金：地域福祉事業及び福祉施設の充実等に充当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まちづくり基金：人材育成・交流事業・施設整備等のまちづくりの経費に充当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林業振興基金：地域林業の振興に寄与するための施設の整備拡充及び従事者の育成等の経費に充当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水と森の環境保全基金：地球温暖化防止、生態系の保存、景観など自然環境保全に取り組むための経費に充当</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a:t>
          </a:r>
          <a:r>
            <a:rPr kumimoji="1" lang="ja-JP" altLang="en-US" sz="1100" b="0" i="0" baseline="0">
              <a:solidFill>
                <a:schemeClr val="dk1"/>
              </a:solidFill>
              <a:effectLst/>
              <a:latin typeface="+mn-lt"/>
              <a:ea typeface="+mn-ea"/>
              <a:cs typeface="+mn-cs"/>
            </a:rPr>
            <a:t>：元金１億円を積立及び利息分の増加</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社会福祉基金、まちづくり基金：利息分の増加</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地域振興基金：毎年の利息や債権運用益を積立し、毎年度の事業の財源として活用していく予定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社会福祉基金、まちづくり基金、林業振興基金、水の森の環境保全基金：毎年の利息を積立し、基金の目的に合致する事業を実施する際の財源として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活用していく予定</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200">
            <a:effectLst/>
          </a:endParaRPr>
        </a:p>
        <a:p>
          <a:pPr eaLnBrk="1" fontAlgn="auto" latinLnBrk="0" hangingPunct="1"/>
          <a:r>
            <a:rPr kumimoji="1" lang="en-US" altLang="ja-JP" sz="1200" b="0" i="0" baseline="0">
              <a:solidFill>
                <a:schemeClr val="dk1"/>
              </a:solidFill>
              <a:effectLst/>
              <a:latin typeface="+mn-lt"/>
              <a:ea typeface="+mn-ea"/>
              <a:cs typeface="+mn-cs"/>
            </a:rPr>
            <a:t>R6</a:t>
          </a:r>
          <a:r>
            <a:rPr kumimoji="1" lang="ja-JP" altLang="ja-JP" sz="1200" b="0" i="0" baseline="0">
              <a:solidFill>
                <a:schemeClr val="dk1"/>
              </a:solidFill>
              <a:effectLst/>
              <a:latin typeface="+mn-lt"/>
              <a:ea typeface="+mn-ea"/>
              <a:cs typeface="+mn-cs"/>
            </a:rPr>
            <a:t>年度末の基金残高は</a:t>
          </a:r>
          <a:r>
            <a:rPr kumimoji="1" lang="ja-JP" altLang="en-US" sz="1200" b="0" i="0" baseline="0">
              <a:solidFill>
                <a:schemeClr val="dk1"/>
              </a:solidFill>
              <a:effectLst/>
              <a:latin typeface="+mn-lt"/>
              <a:ea typeface="+mn-ea"/>
              <a:cs typeface="+mn-cs"/>
            </a:rPr>
            <a:t>、利子分が約</a:t>
          </a:r>
          <a:r>
            <a:rPr kumimoji="1" lang="en-US" altLang="ja-JP" sz="1200" b="0" i="0" baseline="0">
              <a:solidFill>
                <a:schemeClr val="dk1"/>
              </a:solidFill>
              <a:effectLst/>
              <a:latin typeface="+mn-lt"/>
              <a:ea typeface="+mn-ea"/>
              <a:cs typeface="+mn-cs"/>
            </a:rPr>
            <a:t>300</a:t>
          </a:r>
          <a:r>
            <a:rPr kumimoji="1" lang="ja-JP" altLang="en-US" sz="1200" b="0" i="0" baseline="0">
              <a:solidFill>
                <a:schemeClr val="dk1"/>
              </a:solidFill>
              <a:effectLst/>
              <a:latin typeface="+mn-lt"/>
              <a:ea typeface="+mn-ea"/>
              <a:cs typeface="+mn-cs"/>
            </a:rPr>
            <a:t>万円増加し、</a:t>
          </a:r>
          <a:r>
            <a:rPr kumimoji="1" lang="en-US" altLang="ja-JP" sz="1200" b="0" i="0" baseline="0">
              <a:solidFill>
                <a:schemeClr val="dk1"/>
              </a:solidFill>
              <a:effectLst/>
              <a:latin typeface="+mn-lt"/>
              <a:ea typeface="+mn-ea"/>
              <a:cs typeface="+mn-cs"/>
            </a:rPr>
            <a:t>9</a:t>
          </a:r>
          <a:r>
            <a:rPr kumimoji="1" lang="ja-JP" altLang="ja-JP"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4,900</a:t>
          </a:r>
          <a:r>
            <a:rPr kumimoji="1" lang="ja-JP" altLang="ja-JP" sz="1200" b="0" i="0" baseline="0">
              <a:solidFill>
                <a:schemeClr val="dk1"/>
              </a:solidFill>
              <a:effectLst/>
              <a:latin typeface="+mn-lt"/>
              <a:ea typeface="+mn-ea"/>
              <a:cs typeface="+mn-cs"/>
            </a:rPr>
            <a:t>万円となっている。</a:t>
          </a:r>
          <a:endParaRPr lang="ja-JP" altLang="ja-JP" sz="1200">
            <a:effectLst/>
          </a:endParaRPr>
        </a:p>
        <a:p>
          <a:pPr eaLnBrk="1" fontAlgn="auto" latinLnBrk="0" hangingPunct="1"/>
          <a:r>
            <a:rPr kumimoji="1" lang="en-US" altLang="ja-JP" sz="1200" b="0" i="0" baseline="0">
              <a:solidFill>
                <a:schemeClr val="dk1"/>
              </a:solidFill>
              <a:effectLst/>
              <a:latin typeface="+mn-lt"/>
              <a:ea typeface="+mn-ea"/>
              <a:cs typeface="+mn-cs"/>
            </a:rPr>
            <a:t>R2</a:t>
          </a:r>
          <a:r>
            <a:rPr kumimoji="1" lang="ja-JP" altLang="en-US" sz="1200" b="0" i="0" baseline="0">
              <a:solidFill>
                <a:schemeClr val="dk1"/>
              </a:solidFill>
              <a:effectLst/>
              <a:latin typeface="+mn-lt"/>
              <a:ea typeface="+mn-ea"/>
              <a:cs typeface="+mn-cs"/>
            </a:rPr>
            <a:t>年度</a:t>
          </a:r>
          <a:r>
            <a:rPr kumimoji="1" lang="ja-JP" altLang="ja-JP" sz="1200" b="0" i="0" baseline="0">
              <a:solidFill>
                <a:schemeClr val="dk1"/>
              </a:solidFill>
              <a:effectLst/>
              <a:latin typeface="+mn-lt"/>
              <a:ea typeface="+mn-ea"/>
              <a:cs typeface="+mn-cs"/>
            </a:rPr>
            <a:t>以降</a:t>
          </a:r>
          <a:r>
            <a:rPr kumimoji="1" lang="ja-JP" altLang="en-US" sz="1200" b="0" i="0" baseline="0">
              <a:solidFill>
                <a:schemeClr val="dk1"/>
              </a:solidFill>
              <a:effectLst/>
              <a:latin typeface="+mn-lt"/>
              <a:ea typeface="+mn-ea"/>
              <a:cs typeface="+mn-cs"/>
            </a:rPr>
            <a:t>、</a:t>
          </a:r>
          <a:r>
            <a:rPr kumimoji="1" lang="ja-JP" altLang="ja-JP" sz="1200" b="0" i="0" baseline="0">
              <a:solidFill>
                <a:schemeClr val="dk1"/>
              </a:solidFill>
              <a:effectLst/>
              <a:latin typeface="+mn-lt"/>
              <a:ea typeface="+mn-ea"/>
              <a:cs typeface="+mn-cs"/>
            </a:rPr>
            <a:t>普通交付税の交付額が見込み</a:t>
          </a:r>
          <a:r>
            <a:rPr kumimoji="1" lang="ja-JP" altLang="en-US" sz="1200" b="0" i="0" baseline="0">
              <a:solidFill>
                <a:schemeClr val="dk1"/>
              </a:solidFill>
              <a:effectLst/>
              <a:latin typeface="+mn-lt"/>
              <a:ea typeface="+mn-ea"/>
              <a:cs typeface="+mn-cs"/>
            </a:rPr>
            <a:t>を上回った</a:t>
          </a:r>
          <a:r>
            <a:rPr kumimoji="1" lang="ja-JP" altLang="ja-JP" sz="1200" b="0" i="0" baseline="0">
              <a:solidFill>
                <a:schemeClr val="dk1"/>
              </a:solidFill>
              <a:effectLst/>
              <a:latin typeface="+mn-lt"/>
              <a:ea typeface="+mn-ea"/>
              <a:cs typeface="+mn-cs"/>
            </a:rPr>
            <a:t>こともあり取崩しを</a:t>
          </a:r>
          <a:r>
            <a:rPr kumimoji="1" lang="ja-JP" altLang="en-US" sz="1200" b="0" i="0" baseline="0">
              <a:solidFill>
                <a:schemeClr val="dk1"/>
              </a:solidFill>
              <a:effectLst/>
              <a:latin typeface="+mn-lt"/>
              <a:ea typeface="+mn-ea"/>
              <a:cs typeface="+mn-cs"/>
            </a:rPr>
            <a:t>回避しており、各年とも利子分が増加となっている。</a:t>
          </a:r>
          <a:endParaRPr kumimoji="1" lang="en-US" altLang="ja-JP" sz="1200" b="0" i="0" baseline="0">
            <a:solidFill>
              <a:schemeClr val="dk1"/>
            </a:solidFill>
            <a:effectLst/>
            <a:latin typeface="+mn-lt"/>
            <a:ea typeface="+mn-ea"/>
            <a:cs typeface="+mn-cs"/>
          </a:endParaRPr>
        </a:p>
        <a:p>
          <a:pPr eaLnBrk="1" fontAlgn="auto" latinLnBrk="0" hangingPunct="1"/>
          <a:r>
            <a:rPr kumimoji="1" lang="en-US" altLang="ja-JP" sz="1200" b="0" i="0" baseline="0">
              <a:solidFill>
                <a:schemeClr val="dk1"/>
              </a:solidFill>
              <a:effectLst/>
              <a:latin typeface="+mn-lt"/>
              <a:ea typeface="+mn-ea"/>
              <a:cs typeface="+mn-cs"/>
            </a:rPr>
            <a:t>R3</a:t>
          </a:r>
          <a:r>
            <a:rPr kumimoji="1" lang="ja-JP" altLang="en-US" sz="1200" b="0" i="0" baseline="0">
              <a:solidFill>
                <a:schemeClr val="dk1"/>
              </a:solidFill>
              <a:effectLst/>
              <a:latin typeface="+mn-lt"/>
              <a:ea typeface="+mn-ea"/>
              <a:cs typeface="+mn-cs"/>
            </a:rPr>
            <a:t>年度</a:t>
          </a:r>
          <a:r>
            <a:rPr kumimoji="1" lang="ja-JP" altLang="ja-JP" sz="1200" b="0" i="0" baseline="0">
              <a:solidFill>
                <a:schemeClr val="dk1"/>
              </a:solidFill>
              <a:effectLst/>
              <a:latin typeface="+mn-lt"/>
              <a:ea typeface="+mn-ea"/>
              <a:cs typeface="+mn-cs"/>
            </a:rPr>
            <a:t>においては</a:t>
          </a:r>
          <a:r>
            <a:rPr kumimoji="1" lang="en-US" altLang="ja-JP" sz="1200" b="0" i="0" baseline="0">
              <a:solidFill>
                <a:schemeClr val="dk1"/>
              </a:solidFill>
              <a:effectLst/>
              <a:latin typeface="+mn-lt"/>
              <a:ea typeface="+mn-ea"/>
              <a:cs typeface="+mn-cs"/>
            </a:rPr>
            <a:t>5,000</a:t>
          </a:r>
          <a:r>
            <a:rPr kumimoji="1" lang="ja-JP" altLang="ja-JP" sz="1200" b="0" i="0" baseline="0">
              <a:solidFill>
                <a:schemeClr val="dk1"/>
              </a:solidFill>
              <a:effectLst/>
              <a:latin typeface="+mn-lt"/>
              <a:ea typeface="+mn-ea"/>
              <a:cs typeface="+mn-cs"/>
            </a:rPr>
            <a:t>万円</a:t>
          </a:r>
          <a:r>
            <a:rPr kumimoji="1" lang="ja-JP" altLang="en-US" sz="1200" b="0" i="0" baseline="0">
              <a:solidFill>
                <a:schemeClr val="dk1"/>
              </a:solidFill>
              <a:effectLst/>
              <a:latin typeface="+mn-lt"/>
              <a:ea typeface="+mn-ea"/>
              <a:cs typeface="+mn-cs"/>
            </a:rPr>
            <a:t>の積み立ても行った。</a:t>
          </a:r>
          <a:endParaRPr lang="ja-JP" altLang="ja-JP" sz="1200">
            <a:effectLst/>
          </a:endParaRPr>
        </a:p>
        <a:p>
          <a:pPr eaLnBrk="1" fontAlgn="auto" latinLnBrk="0" hangingPunct="1"/>
          <a:endParaRPr lang="ja-JP" altLang="ja-JP" sz="1200">
            <a:effectLst/>
          </a:endParaRPr>
        </a:p>
        <a:p>
          <a:r>
            <a:rPr kumimoji="1" lang="ja-JP" altLang="ja-JP" sz="1200">
              <a:solidFill>
                <a:schemeClr val="dk1"/>
              </a:solidFill>
              <a:effectLst/>
              <a:latin typeface="+mn-lt"/>
              <a:ea typeface="+mn-ea"/>
              <a:cs typeface="+mn-cs"/>
            </a:rPr>
            <a:t>（今後の方針）</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事業精査等による歳出削減</a:t>
          </a:r>
          <a:r>
            <a:rPr kumimoji="1" lang="ja-JP" altLang="en-US" sz="1200" b="0" i="0" baseline="0">
              <a:solidFill>
                <a:schemeClr val="dk1"/>
              </a:solidFill>
              <a:effectLst/>
              <a:latin typeface="+mn-lt"/>
              <a:ea typeface="+mn-ea"/>
              <a:cs typeface="+mn-cs"/>
            </a:rPr>
            <a:t>はもとより、国県補助金や地方債などの財源確保に努め、</a:t>
          </a:r>
          <a:r>
            <a:rPr kumimoji="1" lang="ja-JP" altLang="ja-JP" sz="1200" b="0" i="0" baseline="0">
              <a:solidFill>
                <a:schemeClr val="dk1"/>
              </a:solidFill>
              <a:effectLst/>
              <a:latin typeface="+mn-lt"/>
              <a:ea typeface="+mn-ea"/>
              <a:cs typeface="+mn-cs"/>
            </a:rPr>
            <a:t>歳入規模に見合った予算編成としていくことにより、基金取り崩し額を抑制してい</a:t>
          </a:r>
          <a:r>
            <a:rPr kumimoji="1" lang="ja-JP" altLang="en-US" sz="1200" b="0" i="0" baseline="0">
              <a:solidFill>
                <a:schemeClr val="dk1"/>
              </a:solidFill>
              <a:effectLst/>
              <a:latin typeface="+mn-lt"/>
              <a:ea typeface="+mn-ea"/>
              <a:cs typeface="+mn-cs"/>
            </a:rPr>
            <a:t>きたい。</a:t>
          </a:r>
          <a:endParaRPr lang="ja-JP" altLang="ja-JP" sz="1200">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は利子分を積み立てているが、年度</a:t>
          </a:r>
          <a:r>
            <a:rPr kumimoji="1" lang="ja-JP" altLang="ja-JP" sz="1100" b="0" i="0" baseline="0">
              <a:solidFill>
                <a:schemeClr val="dk1"/>
              </a:solidFill>
              <a:effectLst/>
              <a:latin typeface="+mn-lt"/>
              <a:ea typeface="+mn-ea"/>
              <a:cs typeface="+mn-cs"/>
            </a:rPr>
            <a:t>末の基金残高は</a:t>
          </a:r>
          <a:r>
            <a:rPr kumimoji="1" lang="ja-JP" altLang="en-US" sz="1100" b="0" i="0" baseline="0">
              <a:solidFill>
                <a:schemeClr val="dk1"/>
              </a:solidFill>
              <a:effectLst/>
              <a:latin typeface="+mn-lt"/>
              <a:ea typeface="+mn-ea"/>
              <a:cs typeface="+mn-cs"/>
            </a:rPr>
            <a:t>前年度末と同額の</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4,500</a:t>
          </a:r>
          <a:r>
            <a:rPr kumimoji="1" lang="ja-JP" altLang="ja-JP" sz="1100" b="0" i="0" baseline="0">
              <a:solidFill>
                <a:schemeClr val="dk1"/>
              </a:solidFill>
              <a:effectLst/>
              <a:latin typeface="+mn-lt"/>
              <a:ea typeface="+mn-ea"/>
              <a:cs typeface="+mn-cs"/>
            </a:rPr>
            <a:t>万円となっている。</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、大規模事業にかかる地方債の元金償還が順次始まるため、</a:t>
          </a:r>
          <a:r>
            <a:rPr kumimoji="1" lang="ja-JP" altLang="ja-JP" sz="1100" b="0" i="0" baseline="0">
              <a:solidFill>
                <a:schemeClr val="dk1"/>
              </a:solidFill>
              <a:effectLst/>
              <a:latin typeface="+mn-lt"/>
              <a:ea typeface="+mn-ea"/>
              <a:cs typeface="+mn-cs"/>
            </a:rPr>
            <a:t>財政全体の状況</a:t>
          </a:r>
          <a:r>
            <a:rPr kumimoji="1" lang="ja-JP" altLang="en-US" sz="1100" b="0" i="0" baseline="0">
              <a:solidFill>
                <a:schemeClr val="dk1"/>
              </a:solidFill>
              <a:effectLst/>
              <a:latin typeface="+mn-lt"/>
              <a:ea typeface="+mn-ea"/>
              <a:cs typeface="+mn-cs"/>
            </a:rPr>
            <a:t>を勘案しながら必要に応じて</a:t>
          </a:r>
          <a:r>
            <a:rPr kumimoji="1" lang="ja-JP" altLang="ja-JP" sz="1100" b="0" i="0" baseline="0">
              <a:solidFill>
                <a:schemeClr val="dk1"/>
              </a:solidFill>
              <a:effectLst/>
              <a:latin typeface="+mn-lt"/>
              <a:ea typeface="+mn-ea"/>
              <a:cs typeface="+mn-cs"/>
            </a:rPr>
            <a:t>取崩しを行</a:t>
          </a:r>
          <a:r>
            <a:rPr kumimoji="1" lang="ja-JP" altLang="en-US" sz="1100" b="0" i="0" baseline="0">
              <a:solidFill>
                <a:schemeClr val="dk1"/>
              </a:solidFill>
              <a:effectLst/>
              <a:latin typeface="+mn-lt"/>
              <a:ea typeface="+mn-ea"/>
              <a:cs typeface="+mn-cs"/>
            </a:rPr>
            <a:t>っていく</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9DA35F1-1717-4FD9-B7FF-3D4F382AEB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BBCC92E-8E5C-4056-A10D-169A8BEB1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848DF3A-1C05-47FB-8CB3-145D4B1F017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BF23D30-1D19-4ABB-9C55-27E5F71324D1}"/>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8DF8082-7FD5-4884-919F-7943C27D2324}"/>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D81BA55-124B-4EB7-A065-1B973F02124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5CD89B4-4972-454A-A7C7-847D590F7AE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FAE1B80-DFDF-4CBB-9C3C-D23F301312DE}"/>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0DDA66D-A9F1-432F-A68B-323FE8536FE4}"/>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7311CB3-EAD2-4507-A674-9524B26A6E6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B71280-AF27-437B-8AD2-4261B72B0FD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DDFE5F5-16A9-4C83-919F-A26BA1FF7D0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B3E4F3B-C5E4-4062-BC9B-F951EAA1A30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260657A-EAFF-4AB3-ADB3-2713F418B942}"/>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DEAA54F-658F-4D11-9717-785CFAFD02A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BD99E6B-2E21-4D0D-8873-D49872C066A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546E976-6D1D-48B1-AC64-93C4F3F60B6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4236A8A-991F-4CA6-AFB7-EE831B0C420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4D4123C-7D43-461A-87DA-8705D15189F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CF8638E-EAA2-4028-A4DB-A21AD2FC8D9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21B97C3-D39E-4680-8CC2-22731C76E70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7E2B608-3E05-4278-A27A-1BD40679817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E5943CE-725D-45A0-8B92-844B2A16ABDF}"/>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57E4F5D-CCA1-42C3-99C3-44B605E8031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6ADBB5D-F726-4595-B8FF-2673F22343A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B6529D2-6923-436B-A651-5FBCE0C7770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3FF27E9-941F-48BE-AF47-92416F3BA85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A356487-EE91-4ADE-8BC4-129D3C8F7F24}"/>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489F8F2-5290-4ABE-A181-E9AF21E1D4B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9914EE0-7469-4192-B9B3-889CE8AD2FBC}"/>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639DF74-2CF3-4D81-B4C8-2155E11A597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19BD93A-5125-4519-86B0-0B374195B6F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458EC35-E955-432D-A265-0CE50B941AE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A39703B-2A95-4F8B-8171-EB09B335DA6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8FDBEA7-B94B-49FF-B68E-690FAD354F7A}"/>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7087D66-0C83-454B-AB1E-687AD1B14D2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8D9C63F-9EA1-49AE-A532-9998B33F84D1}"/>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AA21D80-60E3-44AF-994B-F3D74066B99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BFCCD9-8C86-46C8-BECA-53B00F35D1A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CB06A9C-FC1C-45CB-BEF1-7E5CA85F9DA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33D31CD-11B8-4D02-B2F9-F01BE7E48FA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CA85F8A-67D2-4B71-8C3F-6EEF8B3DE23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B158293-1DCD-4618-8054-A07C1992728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C54ED96-4C7F-4FCB-9CAB-44D7ADC07542}"/>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1EEEAEC-7327-4696-A6EC-01A9F524A231}"/>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9008004-0C27-40AB-AC25-5D47A2EE10E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C210492-C09C-4550-845A-22A8A71CD7B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D23B2D7-8177-4D05-BEE2-E05FE8E62FA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3B7217A-86DD-4E1C-820E-F2E0FA12600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5DA6839-1FEC-44C4-963E-62E48A8BEC5F}"/>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C16FB93-45BF-4A9F-858D-671C7FB9306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61A9F78-052F-4ADA-87EA-A6CCD2AA4B0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DC08BB9-B00C-4C52-BB1E-9C025C14A11E}"/>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E3E724D-99CD-4F0E-870F-2620333EBE8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497C73F-DB51-4E8F-9736-0F80BBD525F7}"/>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A25F925-CED6-4512-852A-3BDA2DE6E6A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4674E2B-C3A6-4BF4-8504-4CAFA7D190B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保有する施設の</a:t>
          </a:r>
          <a:r>
            <a:rPr lang="ja-JP" altLang="en-US" sz="1100">
              <a:solidFill>
                <a:schemeClr val="dk1"/>
              </a:solidFill>
              <a:effectLst/>
              <a:latin typeface="+mn-lt"/>
              <a:ea typeface="+mn-ea"/>
              <a:cs typeface="+mn-cs"/>
            </a:rPr>
            <a:t>多く</a:t>
          </a:r>
          <a:r>
            <a:rPr lang="ja-JP" altLang="ja-JP" sz="1100">
              <a:solidFill>
                <a:schemeClr val="dk1"/>
              </a:solidFill>
              <a:effectLst/>
              <a:latin typeface="+mn-lt"/>
              <a:ea typeface="+mn-ea"/>
              <a:cs typeface="+mn-cs"/>
            </a:rPr>
            <a:t>で老朽化が進んで</a:t>
          </a:r>
          <a:r>
            <a:rPr lang="ja-JP" altLang="en-US" sz="1100">
              <a:solidFill>
                <a:schemeClr val="dk1"/>
              </a:solidFill>
              <a:effectLst/>
              <a:latin typeface="+mn-lt"/>
              <a:ea typeface="+mn-ea"/>
              <a:cs typeface="+mn-cs"/>
            </a:rPr>
            <a:t>いることで、</a:t>
          </a:r>
          <a:r>
            <a:rPr lang="ja-JP" altLang="ja-JP" sz="1100">
              <a:solidFill>
                <a:schemeClr val="dk1"/>
              </a:solidFill>
              <a:effectLst/>
              <a:latin typeface="+mn-lt"/>
              <a:ea typeface="+mn-ea"/>
              <a:cs typeface="+mn-cs"/>
            </a:rPr>
            <a:t>有形固定資産減価償却率は類似団体平均をやや上回って</a:t>
          </a:r>
          <a:r>
            <a:rPr lang="ja-JP" altLang="en-US" sz="1100">
              <a:solidFill>
                <a:schemeClr val="dk1"/>
              </a:solidFill>
              <a:effectLst/>
              <a:latin typeface="+mn-lt"/>
              <a:ea typeface="+mn-ea"/>
              <a:cs typeface="+mn-cs"/>
            </a:rPr>
            <a:t>いる。今後、これらの施設の更なる老朽化が見込まれるが、</a:t>
          </a:r>
          <a:r>
            <a:rPr kumimoji="1" lang="ja-JP" altLang="ja-JP" sz="1100" b="0" i="0" baseline="0">
              <a:solidFill>
                <a:schemeClr val="dk1"/>
              </a:solidFill>
              <a:effectLst/>
              <a:latin typeface="+mn-lt"/>
              <a:ea typeface="+mn-ea"/>
              <a:cs typeface="+mn-cs"/>
            </a:rPr>
            <a:t>財政状況</a:t>
          </a:r>
          <a:r>
            <a:rPr kumimoji="1" lang="ja-JP" altLang="en-US" sz="1100" b="0" i="0" baseline="0">
              <a:solidFill>
                <a:schemeClr val="dk1"/>
              </a:solidFill>
              <a:effectLst/>
              <a:latin typeface="+mn-lt"/>
              <a:ea typeface="+mn-ea"/>
              <a:cs typeface="+mn-cs"/>
            </a:rPr>
            <a:t>を考慮すると</a:t>
          </a:r>
          <a:r>
            <a:rPr kumimoji="1" lang="ja-JP" altLang="ja-JP" sz="1100" b="0" i="0" baseline="0">
              <a:solidFill>
                <a:schemeClr val="dk1"/>
              </a:solidFill>
              <a:effectLst/>
              <a:latin typeface="+mn-lt"/>
              <a:ea typeface="+mn-ea"/>
              <a:cs typeface="+mn-cs"/>
            </a:rPr>
            <a:t>全ての施設</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維持管理</a:t>
          </a:r>
          <a:r>
            <a:rPr kumimoji="1" lang="ja-JP" altLang="en-US" sz="1100" b="0" i="0" baseline="0">
              <a:solidFill>
                <a:schemeClr val="dk1"/>
              </a:solidFill>
              <a:effectLst/>
              <a:latin typeface="+mn-lt"/>
              <a:ea typeface="+mn-ea"/>
              <a:cs typeface="+mn-cs"/>
            </a:rPr>
            <a:t>していくに</a:t>
          </a:r>
          <a:r>
            <a:rPr kumimoji="1" lang="ja-JP" altLang="ja-JP" sz="1100" b="0" i="0" baseline="0">
              <a:solidFill>
                <a:schemeClr val="dk1"/>
              </a:solidFill>
              <a:effectLst/>
              <a:latin typeface="+mn-lt"/>
              <a:ea typeface="+mn-ea"/>
              <a:cs typeface="+mn-cs"/>
            </a:rPr>
            <a:t>は負担が大きいため、老朽化状況や利用状況等を勘案し、各施設の改修・更新・廃止など施設の在り方を早急に検討していく必要がある。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FCDD9AD-84D1-439E-A185-102B9D775BD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ECC8F64-5477-4733-8D75-0BA06BB442F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89A49AC-8E1B-4567-809C-174ADB5FAB66}"/>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4A621455-66F8-4C10-BB7E-CA2834540F86}"/>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F9363E14-1014-40AA-818A-9988157FB47D}"/>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9A96208-DC5F-43AA-AA46-933C5E3D0627}"/>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92A322D-7189-46CE-AE7C-A7B9730A69E8}"/>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1E47F1D-7AEE-45BA-84FE-F67ABB70C766}"/>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3AE0E958-553D-4F46-8600-E07B3FAFFCF6}"/>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678E2DF-89BD-4C6E-B320-7BACEA0DAEF2}"/>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E154EA16-B73C-4466-87A4-C8E83DB2CCF5}"/>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DEBCDB6-FE64-4703-A1AF-7507D60CF9E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B9B1744F-2DAD-4E9F-947E-418043C4244A}"/>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A60224F-F64D-42FB-84B4-0D587FC6FAD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CD45FC82-0C96-4EEB-B929-0EE31B33EAA7}"/>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6660FF86-50B5-4911-8508-D4460F73BEC6}"/>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A36DA494-508A-4485-B437-BCB6DAC3FC55}"/>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C6B1FD61-36DA-46E1-A793-9F3F6BB14746}"/>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95AFFD8C-7C35-4F64-BE67-2A1FEEB249C6}"/>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757765DA-E175-4DF8-BC3D-9ABD7B5D7BA3}"/>
            </a:ext>
          </a:extLst>
        </xdr:cNvPr>
        <xdr:cNvSpPr txBox="1"/>
      </xdr:nvSpPr>
      <xdr:spPr>
        <a:xfrm>
          <a:off x="4258945" y="5681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C9328B5C-B1D3-4AA0-8AF6-2C522688EBB4}"/>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7EB26947-5CC6-49BE-9FA5-39E8362DD676}"/>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300AB4CF-78EC-4E79-BCAF-357B1DDA7EDC}"/>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10363EFC-A456-4885-9286-F064C9C612AD}"/>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8283AF81-5DD4-4266-B34B-B39BCB9A385E}"/>
            </a:ext>
          </a:extLst>
        </xdr:cNvPr>
        <xdr:cNvSpPr/>
      </xdr:nvSpPr>
      <xdr:spPr>
        <a:xfrm>
          <a:off x="152590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0DD0150-B6C4-4502-A844-B8F2A5805A5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BB69334-689D-4BBD-A315-98B3E7C106A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63D9CBF-004D-4CF2-B093-10F1299622F1}"/>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40E4AB7-A791-41E3-9483-81661A21F282}"/>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7C570CF-0990-4107-A639-813E8A3669B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64516</xdr:rowOff>
    </xdr:from>
    <xdr:to>
      <xdr:col>23</xdr:col>
      <xdr:colOff>136525</xdr:colOff>
      <xdr:row>30</xdr:row>
      <xdr:rowOff>166116</xdr:rowOff>
    </xdr:to>
    <xdr:sp macro="" textlink="">
      <xdr:nvSpPr>
        <xdr:cNvPr id="89" name="楕円 88">
          <a:extLst>
            <a:ext uri="{FF2B5EF4-FFF2-40B4-BE49-F238E27FC236}">
              <a16:creationId xmlns:a16="http://schemas.microsoft.com/office/drawing/2014/main" id="{9C14C317-CCEF-4FD4-AB3B-474F88A6166E}"/>
            </a:ext>
          </a:extLst>
        </xdr:cNvPr>
        <xdr:cNvSpPr/>
      </xdr:nvSpPr>
      <xdr:spPr>
        <a:xfrm>
          <a:off x="4157345" y="586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42943</xdr:rowOff>
    </xdr:from>
    <xdr:ext cx="405111" cy="259045"/>
    <xdr:sp macro="" textlink="">
      <xdr:nvSpPr>
        <xdr:cNvPr id="90" name="有形固定資産減価償却率該当値テキスト">
          <a:extLst>
            <a:ext uri="{FF2B5EF4-FFF2-40B4-BE49-F238E27FC236}">
              <a16:creationId xmlns:a16="http://schemas.microsoft.com/office/drawing/2014/main" id="{AE329888-3304-4D9A-9602-769D6D42D51C}"/>
            </a:ext>
          </a:extLst>
        </xdr:cNvPr>
        <xdr:cNvSpPr txBox="1"/>
      </xdr:nvSpPr>
      <xdr:spPr>
        <a:xfrm>
          <a:off x="4258945" y="584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64516</xdr:rowOff>
    </xdr:from>
    <xdr:to>
      <xdr:col>19</xdr:col>
      <xdr:colOff>187325</xdr:colOff>
      <xdr:row>30</xdr:row>
      <xdr:rowOff>166116</xdr:rowOff>
    </xdr:to>
    <xdr:sp macro="" textlink="">
      <xdr:nvSpPr>
        <xdr:cNvPr id="91" name="楕円 90">
          <a:extLst>
            <a:ext uri="{FF2B5EF4-FFF2-40B4-BE49-F238E27FC236}">
              <a16:creationId xmlns:a16="http://schemas.microsoft.com/office/drawing/2014/main" id="{A7DBD226-90DA-464D-A784-CBE941D5ADD4}"/>
            </a:ext>
          </a:extLst>
        </xdr:cNvPr>
        <xdr:cNvSpPr/>
      </xdr:nvSpPr>
      <xdr:spPr>
        <a:xfrm>
          <a:off x="3537585" y="58633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115316</xdr:rowOff>
    </xdr:from>
    <xdr:to>
      <xdr:col>23</xdr:col>
      <xdr:colOff>85725</xdr:colOff>
      <xdr:row>30</xdr:row>
      <xdr:rowOff>115316</xdr:rowOff>
    </xdr:to>
    <xdr:cxnSp macro="">
      <xdr:nvCxnSpPr>
        <xdr:cNvPr id="92" name="直線コネクタ 91">
          <a:extLst>
            <a:ext uri="{FF2B5EF4-FFF2-40B4-BE49-F238E27FC236}">
              <a16:creationId xmlns:a16="http://schemas.microsoft.com/office/drawing/2014/main" id="{877C9B61-B209-4382-B034-197A800133E6}"/>
            </a:ext>
          </a:extLst>
        </xdr:cNvPr>
        <xdr:cNvCxnSpPr/>
      </xdr:nvCxnSpPr>
      <xdr:spPr>
        <a:xfrm>
          <a:off x="3588385" y="5914136"/>
          <a:ext cx="619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60198</xdr:rowOff>
    </xdr:from>
    <xdr:to>
      <xdr:col>15</xdr:col>
      <xdr:colOff>187325</xdr:colOff>
      <xdr:row>30</xdr:row>
      <xdr:rowOff>161798</xdr:rowOff>
    </xdr:to>
    <xdr:sp macro="" textlink="">
      <xdr:nvSpPr>
        <xdr:cNvPr id="93" name="楕円 92">
          <a:extLst>
            <a:ext uri="{FF2B5EF4-FFF2-40B4-BE49-F238E27FC236}">
              <a16:creationId xmlns:a16="http://schemas.microsoft.com/office/drawing/2014/main" id="{93D07317-8BFD-40E1-8338-57A24EC907F1}"/>
            </a:ext>
          </a:extLst>
        </xdr:cNvPr>
        <xdr:cNvSpPr/>
      </xdr:nvSpPr>
      <xdr:spPr>
        <a:xfrm>
          <a:off x="2867025" y="58590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110998</xdr:rowOff>
    </xdr:from>
    <xdr:to>
      <xdr:col>19</xdr:col>
      <xdr:colOff>136525</xdr:colOff>
      <xdr:row>30</xdr:row>
      <xdr:rowOff>115316</xdr:rowOff>
    </xdr:to>
    <xdr:cxnSp macro="">
      <xdr:nvCxnSpPr>
        <xdr:cNvPr id="94" name="直線コネクタ 93">
          <a:extLst>
            <a:ext uri="{FF2B5EF4-FFF2-40B4-BE49-F238E27FC236}">
              <a16:creationId xmlns:a16="http://schemas.microsoft.com/office/drawing/2014/main" id="{A36CAD3B-27F5-4111-8631-CEA941D7C0D9}"/>
            </a:ext>
          </a:extLst>
        </xdr:cNvPr>
        <xdr:cNvCxnSpPr/>
      </xdr:nvCxnSpPr>
      <xdr:spPr>
        <a:xfrm>
          <a:off x="2917825" y="5909818"/>
          <a:ext cx="67056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17018</xdr:rowOff>
    </xdr:from>
    <xdr:to>
      <xdr:col>11</xdr:col>
      <xdr:colOff>187325</xdr:colOff>
      <xdr:row>30</xdr:row>
      <xdr:rowOff>118618</xdr:rowOff>
    </xdr:to>
    <xdr:sp macro="" textlink="">
      <xdr:nvSpPr>
        <xdr:cNvPr id="95" name="楕円 94">
          <a:extLst>
            <a:ext uri="{FF2B5EF4-FFF2-40B4-BE49-F238E27FC236}">
              <a16:creationId xmlns:a16="http://schemas.microsoft.com/office/drawing/2014/main" id="{3581DA12-EA90-4CC6-BF95-EBD8AA63D42E}"/>
            </a:ext>
          </a:extLst>
        </xdr:cNvPr>
        <xdr:cNvSpPr/>
      </xdr:nvSpPr>
      <xdr:spPr>
        <a:xfrm>
          <a:off x="2196465" y="5815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67818</xdr:rowOff>
    </xdr:from>
    <xdr:to>
      <xdr:col>15</xdr:col>
      <xdr:colOff>136525</xdr:colOff>
      <xdr:row>30</xdr:row>
      <xdr:rowOff>110998</xdr:rowOff>
    </xdr:to>
    <xdr:cxnSp macro="">
      <xdr:nvCxnSpPr>
        <xdr:cNvPr id="96" name="直線コネクタ 95">
          <a:extLst>
            <a:ext uri="{FF2B5EF4-FFF2-40B4-BE49-F238E27FC236}">
              <a16:creationId xmlns:a16="http://schemas.microsoft.com/office/drawing/2014/main" id="{47D3DDF0-B73D-476A-86C5-34DA7FB9ABDB}"/>
            </a:ext>
          </a:extLst>
        </xdr:cNvPr>
        <xdr:cNvCxnSpPr/>
      </xdr:nvCxnSpPr>
      <xdr:spPr>
        <a:xfrm>
          <a:off x="2247265" y="5866638"/>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123698</xdr:rowOff>
    </xdr:from>
    <xdr:to>
      <xdr:col>7</xdr:col>
      <xdr:colOff>187325</xdr:colOff>
      <xdr:row>30</xdr:row>
      <xdr:rowOff>53848</xdr:rowOff>
    </xdr:to>
    <xdr:sp macro="" textlink="">
      <xdr:nvSpPr>
        <xdr:cNvPr id="97" name="楕円 96">
          <a:extLst>
            <a:ext uri="{FF2B5EF4-FFF2-40B4-BE49-F238E27FC236}">
              <a16:creationId xmlns:a16="http://schemas.microsoft.com/office/drawing/2014/main" id="{037A09C1-774C-4F38-875B-5B26115826B6}"/>
            </a:ext>
          </a:extLst>
        </xdr:cNvPr>
        <xdr:cNvSpPr/>
      </xdr:nvSpPr>
      <xdr:spPr>
        <a:xfrm>
          <a:off x="1525905" y="57548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3048</xdr:rowOff>
    </xdr:from>
    <xdr:to>
      <xdr:col>11</xdr:col>
      <xdr:colOff>136525</xdr:colOff>
      <xdr:row>30</xdr:row>
      <xdr:rowOff>67818</xdr:rowOff>
    </xdr:to>
    <xdr:cxnSp macro="">
      <xdr:nvCxnSpPr>
        <xdr:cNvPr id="98" name="直線コネクタ 97">
          <a:extLst>
            <a:ext uri="{FF2B5EF4-FFF2-40B4-BE49-F238E27FC236}">
              <a16:creationId xmlns:a16="http://schemas.microsoft.com/office/drawing/2014/main" id="{69AE1187-F7E9-4505-B0D8-F6874C931A99}"/>
            </a:ext>
          </a:extLst>
        </xdr:cNvPr>
        <xdr:cNvCxnSpPr/>
      </xdr:nvCxnSpPr>
      <xdr:spPr>
        <a:xfrm>
          <a:off x="1576705" y="5801868"/>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FBA386DA-47B8-4081-883B-134C1D6720B1}"/>
            </a:ext>
          </a:extLst>
        </xdr:cNvPr>
        <xdr:cNvSpPr txBox="1"/>
      </xdr:nvSpPr>
      <xdr:spPr>
        <a:xfrm>
          <a:off x="339598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F5E1C96C-879A-46D7-B1A1-AC7A2A83CD73}"/>
            </a:ext>
          </a:extLst>
        </xdr:cNvPr>
        <xdr:cNvSpPr txBox="1"/>
      </xdr:nvSpPr>
      <xdr:spPr>
        <a:xfrm>
          <a:off x="2738129" y="55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9BDA685D-17C1-4E73-9E89-B9DE138B3235}"/>
            </a:ext>
          </a:extLst>
        </xdr:cNvPr>
        <xdr:cNvSpPr txBox="1"/>
      </xdr:nvSpPr>
      <xdr:spPr>
        <a:xfrm>
          <a:off x="2067569" y="556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FA7971D7-02FB-4D6A-863D-7CFE5EE00DFE}"/>
            </a:ext>
          </a:extLst>
        </xdr:cNvPr>
        <xdr:cNvSpPr txBox="1"/>
      </xdr:nvSpPr>
      <xdr:spPr>
        <a:xfrm>
          <a:off x="1397009"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157243</xdr:rowOff>
    </xdr:from>
    <xdr:ext cx="405111" cy="259045"/>
    <xdr:sp macro="" textlink="">
      <xdr:nvSpPr>
        <xdr:cNvPr id="103" name="n_1mainValue有形固定資産減価償却率">
          <a:extLst>
            <a:ext uri="{FF2B5EF4-FFF2-40B4-BE49-F238E27FC236}">
              <a16:creationId xmlns:a16="http://schemas.microsoft.com/office/drawing/2014/main" id="{4985B63C-710A-49C0-9F59-64AE8A97B735}"/>
            </a:ext>
          </a:extLst>
        </xdr:cNvPr>
        <xdr:cNvSpPr txBox="1"/>
      </xdr:nvSpPr>
      <xdr:spPr>
        <a:xfrm>
          <a:off x="3395989" y="595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152925</xdr:rowOff>
    </xdr:from>
    <xdr:ext cx="405111" cy="259045"/>
    <xdr:sp macro="" textlink="">
      <xdr:nvSpPr>
        <xdr:cNvPr id="104" name="n_2mainValue有形固定資産減価償却率">
          <a:extLst>
            <a:ext uri="{FF2B5EF4-FFF2-40B4-BE49-F238E27FC236}">
              <a16:creationId xmlns:a16="http://schemas.microsoft.com/office/drawing/2014/main" id="{0EB9D85B-04B9-48A7-AB13-82CF95005D00}"/>
            </a:ext>
          </a:extLst>
        </xdr:cNvPr>
        <xdr:cNvSpPr txBox="1"/>
      </xdr:nvSpPr>
      <xdr:spPr>
        <a:xfrm>
          <a:off x="2738129" y="59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109745</xdr:rowOff>
    </xdr:from>
    <xdr:ext cx="405111" cy="259045"/>
    <xdr:sp macro="" textlink="">
      <xdr:nvSpPr>
        <xdr:cNvPr id="105" name="n_3mainValue有形固定資産減価償却率">
          <a:extLst>
            <a:ext uri="{FF2B5EF4-FFF2-40B4-BE49-F238E27FC236}">
              <a16:creationId xmlns:a16="http://schemas.microsoft.com/office/drawing/2014/main" id="{397502B7-7BD3-403C-89FC-932B493FF0B4}"/>
            </a:ext>
          </a:extLst>
        </xdr:cNvPr>
        <xdr:cNvSpPr txBox="1"/>
      </xdr:nvSpPr>
      <xdr:spPr>
        <a:xfrm>
          <a:off x="2067569" y="5908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44975</xdr:rowOff>
    </xdr:from>
    <xdr:ext cx="405111" cy="259045"/>
    <xdr:sp macro="" textlink="">
      <xdr:nvSpPr>
        <xdr:cNvPr id="106" name="n_4mainValue有形固定資産減価償却率">
          <a:extLst>
            <a:ext uri="{FF2B5EF4-FFF2-40B4-BE49-F238E27FC236}">
              <a16:creationId xmlns:a16="http://schemas.microsoft.com/office/drawing/2014/main" id="{8665723C-6229-400C-8F2C-58DE6ABAABB8}"/>
            </a:ext>
          </a:extLst>
        </xdr:cNvPr>
        <xdr:cNvSpPr txBox="1"/>
      </xdr:nvSpPr>
      <xdr:spPr>
        <a:xfrm>
          <a:off x="1397009" y="5843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04B8665-55CA-4D29-B9E1-9EED6523CB8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ACC3EC7-3B7F-4EAA-8843-1289DCCDF29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BF1D7C9-3F85-4EC3-AAC8-E9991254E8E9}"/>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F4BCF13-F03E-439A-B274-706D431120F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A0326FD-80BA-4CFE-A96E-84EF3BA87B03}"/>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7B26AE7-AD3B-42A4-9FF9-4B5BDF4A9A3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CC22A29-5EBB-4AA4-8074-EAE947675BD3}"/>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83BDD27F-E6DF-4545-AB4C-9705B9DBE03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9CA9F5C-3736-4B5C-9969-C81EB3DF943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DB0B4E44-3808-46BF-84CD-16C3F34EA7E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82AC60D-D1EF-4EDA-8878-CABEA5D1FE8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A747CB8-952B-4139-8462-C22C28F586D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B78A727-553D-4133-BA34-27BC7808777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大規模事業を実施していなかったことのほか、</a:t>
          </a:r>
          <a:r>
            <a:rPr kumimoji="1" lang="ja-JP" altLang="en-US" sz="1100" b="0" i="0" baseline="0">
              <a:solidFill>
                <a:schemeClr val="dk1"/>
              </a:solidFill>
              <a:effectLst/>
              <a:latin typeface="+mn-lt"/>
              <a:ea typeface="+mn-ea"/>
              <a:cs typeface="+mn-cs"/>
            </a:rPr>
            <a:t>再算定を含む</a:t>
          </a:r>
          <a:r>
            <a:rPr kumimoji="1" lang="ja-JP" altLang="ja-JP" sz="1100" b="0" i="0" baseline="0">
              <a:solidFill>
                <a:schemeClr val="dk1"/>
              </a:solidFill>
              <a:effectLst/>
              <a:latin typeface="+mn-lt"/>
              <a:ea typeface="+mn-ea"/>
              <a:cs typeface="+mn-cs"/>
            </a:rPr>
            <a:t>地方交付税の交付額の増額により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財政調整基金の取り崩しがなかったため、債務償還比率は減少</a:t>
          </a:r>
          <a:r>
            <a:rPr kumimoji="1" lang="ja-JP" altLang="en-US" sz="1100" b="0" i="0" baseline="0">
              <a:solidFill>
                <a:schemeClr val="dk1"/>
              </a:solidFill>
              <a:effectLst/>
              <a:latin typeface="+mn-lt"/>
              <a:ea typeface="+mn-ea"/>
              <a:cs typeface="+mn-cs"/>
            </a:rPr>
            <a:t>傾向にあり、類似団体平均とも同程度であったが、令和５年度から大規模事業に着手し、財源として</a:t>
          </a:r>
          <a:r>
            <a:rPr kumimoji="1" lang="ja-JP" altLang="ja-JP" sz="1100" b="0" i="0" baseline="0">
              <a:solidFill>
                <a:schemeClr val="dk1"/>
              </a:solidFill>
              <a:effectLst/>
              <a:latin typeface="+mn-lt"/>
              <a:ea typeface="+mn-ea"/>
              <a:cs typeface="+mn-cs"/>
            </a:rPr>
            <a:t>地方債を充当したため、債務が増加し、類似団体平均を</a:t>
          </a:r>
          <a:r>
            <a:rPr kumimoji="1" lang="ja-JP" altLang="en-US" sz="1100" b="0" i="0" baseline="0">
              <a:solidFill>
                <a:schemeClr val="dk1"/>
              </a:solidFill>
              <a:effectLst/>
              <a:latin typeface="+mn-lt"/>
              <a:ea typeface="+mn-ea"/>
              <a:cs typeface="+mn-cs"/>
            </a:rPr>
            <a:t>大きく</a:t>
          </a:r>
          <a:r>
            <a:rPr kumimoji="1" lang="ja-JP" altLang="ja-JP" sz="1100" b="0" i="0" baseline="0">
              <a:solidFill>
                <a:schemeClr val="dk1"/>
              </a:solidFill>
              <a:effectLst/>
              <a:latin typeface="+mn-lt"/>
              <a:ea typeface="+mn-ea"/>
              <a:cs typeface="+mn-cs"/>
            </a:rPr>
            <a:t>上回る数値となった。</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5B4DF56-16B5-4A88-9818-BF2C7EE1506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5EC9E501-D0E5-4977-8451-B0C7C2BB9DBC}"/>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6B54734-9DD2-446F-A031-2841909BA09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3FDE1DE-A8F2-4647-830D-8716DB98EC94}"/>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9750E7C-45B3-4088-AEB0-9904FAC535C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9C8530CA-F1CF-437B-B8C7-3550307058EF}"/>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6F9F2DAC-26A8-4AE9-9C33-94CC3DB307C6}"/>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75274F0-8D2A-4DD9-BA19-1555F68E6C81}"/>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CE4658FD-B359-480B-B84B-EB234DCB055C}"/>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DE003DD-DF3F-4F6B-A0D1-9DA218E6F732}"/>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26A785A7-35F1-43E1-BB66-49C2ABE57055}"/>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4FBA6E9E-D0A7-4176-B35E-6F9E308A6C32}"/>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5AA81D85-3E46-49A7-A647-94C01F5E7FC1}"/>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64C76608-7D57-4BF3-844B-D293230200D7}"/>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22ECACCF-D697-49B2-9EAC-8CABD25363F4}"/>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ABE528E-3C81-4713-BA78-DF9C1519CFE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BEE9DD5-7F84-48E5-9276-F496669F39C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BC56EFEF-96EF-4632-A82F-FF15030CCE5D}"/>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DEE287E9-642C-4786-A038-30E1628727F8}"/>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EE709F8E-656C-46B5-8A38-F0463EFAB64E}"/>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8D0FCA6-13E7-4A7C-A704-6AC446F823C3}"/>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BE3C7B8-2990-41ED-945A-0846DAD424E4}"/>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2" name="債務償還比率平均値テキスト">
          <a:extLst>
            <a:ext uri="{FF2B5EF4-FFF2-40B4-BE49-F238E27FC236}">
              <a16:creationId xmlns:a16="http://schemas.microsoft.com/office/drawing/2014/main" id="{BBCA59C5-219E-4C7E-B72E-2E4D4225AD9C}"/>
            </a:ext>
          </a:extLst>
        </xdr:cNvPr>
        <xdr:cNvSpPr txBox="1"/>
      </xdr:nvSpPr>
      <xdr:spPr>
        <a:xfrm>
          <a:off x="13080365" y="540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2CECB594-DE5B-44A5-B63F-DB173D19A80F}"/>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C7EB132B-60DE-495B-B07A-FE4C935DF72C}"/>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8EAEF0A-08FF-4345-9D77-F6F69B31DC65}"/>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35763A30-3BF8-4939-8A4B-B623B90C4339}"/>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452AB977-B693-460A-A5A4-FBBF6CE9D541}"/>
            </a:ext>
          </a:extLst>
        </xdr:cNvPr>
        <xdr:cNvSpPr/>
      </xdr:nvSpPr>
      <xdr:spPr>
        <a:xfrm>
          <a:off x="10347325" y="5771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6CFE3A1-D4AF-4AD6-9673-B111353AD65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F453E61-5084-4BCE-82B3-681B36C41C2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656BCB6-6BBB-49C3-9E2E-02ADAB98266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D4BAAC6-F385-45E0-85E5-C168D171E34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05A4597-5D8F-48A9-A481-FA88BD08426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17444</xdr:rowOff>
    </xdr:from>
    <xdr:to>
      <xdr:col>76</xdr:col>
      <xdr:colOff>73025</xdr:colOff>
      <xdr:row>29</xdr:row>
      <xdr:rowOff>119044</xdr:rowOff>
    </xdr:to>
    <xdr:sp macro="" textlink="">
      <xdr:nvSpPr>
        <xdr:cNvPr id="153" name="楕円 152">
          <a:extLst>
            <a:ext uri="{FF2B5EF4-FFF2-40B4-BE49-F238E27FC236}">
              <a16:creationId xmlns:a16="http://schemas.microsoft.com/office/drawing/2014/main" id="{C641CD68-110F-4B0C-88D1-135D50991EA1}"/>
            </a:ext>
          </a:extLst>
        </xdr:cNvPr>
        <xdr:cNvSpPr/>
      </xdr:nvSpPr>
      <xdr:spPr>
        <a:xfrm>
          <a:off x="13001625" y="5648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167321</xdr:rowOff>
    </xdr:from>
    <xdr:ext cx="469744" cy="259045"/>
    <xdr:sp macro="" textlink="">
      <xdr:nvSpPr>
        <xdr:cNvPr id="154" name="債務償還比率該当値テキスト">
          <a:extLst>
            <a:ext uri="{FF2B5EF4-FFF2-40B4-BE49-F238E27FC236}">
              <a16:creationId xmlns:a16="http://schemas.microsoft.com/office/drawing/2014/main" id="{31ACCD69-9B02-43DB-BF30-FE1AE8F9BF4D}"/>
            </a:ext>
          </a:extLst>
        </xdr:cNvPr>
        <xdr:cNvSpPr txBox="1"/>
      </xdr:nvSpPr>
      <xdr:spPr>
        <a:xfrm>
          <a:off x="13080365" y="563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52451</xdr:rowOff>
    </xdr:from>
    <xdr:to>
      <xdr:col>72</xdr:col>
      <xdr:colOff>123825</xdr:colOff>
      <xdr:row>29</xdr:row>
      <xdr:rowOff>154051</xdr:rowOff>
    </xdr:to>
    <xdr:sp macro="" textlink="">
      <xdr:nvSpPr>
        <xdr:cNvPr id="155" name="楕円 154">
          <a:extLst>
            <a:ext uri="{FF2B5EF4-FFF2-40B4-BE49-F238E27FC236}">
              <a16:creationId xmlns:a16="http://schemas.microsoft.com/office/drawing/2014/main" id="{E46DF290-E43F-4D45-B9BC-BEE112CD659C}"/>
            </a:ext>
          </a:extLst>
        </xdr:cNvPr>
        <xdr:cNvSpPr/>
      </xdr:nvSpPr>
      <xdr:spPr>
        <a:xfrm>
          <a:off x="12359005" y="568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68244</xdr:rowOff>
    </xdr:from>
    <xdr:to>
      <xdr:col>76</xdr:col>
      <xdr:colOff>22225</xdr:colOff>
      <xdr:row>29</xdr:row>
      <xdr:rowOff>103251</xdr:rowOff>
    </xdr:to>
    <xdr:cxnSp macro="">
      <xdr:nvCxnSpPr>
        <xdr:cNvPr id="156" name="直線コネクタ 155">
          <a:extLst>
            <a:ext uri="{FF2B5EF4-FFF2-40B4-BE49-F238E27FC236}">
              <a16:creationId xmlns:a16="http://schemas.microsoft.com/office/drawing/2014/main" id="{A72329BC-860E-4227-BFAA-ABBCEA40693E}"/>
            </a:ext>
          </a:extLst>
        </xdr:cNvPr>
        <xdr:cNvCxnSpPr/>
      </xdr:nvCxnSpPr>
      <xdr:spPr>
        <a:xfrm flipV="1">
          <a:off x="12409805" y="5699424"/>
          <a:ext cx="619760" cy="3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161598</xdr:rowOff>
    </xdr:from>
    <xdr:to>
      <xdr:col>68</xdr:col>
      <xdr:colOff>123825</xdr:colOff>
      <xdr:row>29</xdr:row>
      <xdr:rowOff>91748</xdr:rowOff>
    </xdr:to>
    <xdr:sp macro="" textlink="">
      <xdr:nvSpPr>
        <xdr:cNvPr id="157" name="楕円 156">
          <a:extLst>
            <a:ext uri="{FF2B5EF4-FFF2-40B4-BE49-F238E27FC236}">
              <a16:creationId xmlns:a16="http://schemas.microsoft.com/office/drawing/2014/main" id="{740FEAB8-C9E3-46D1-888D-58079B3FB701}"/>
            </a:ext>
          </a:extLst>
        </xdr:cNvPr>
        <xdr:cNvSpPr/>
      </xdr:nvSpPr>
      <xdr:spPr>
        <a:xfrm>
          <a:off x="11688445" y="56251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40948</xdr:rowOff>
    </xdr:from>
    <xdr:to>
      <xdr:col>72</xdr:col>
      <xdr:colOff>73025</xdr:colOff>
      <xdr:row>29</xdr:row>
      <xdr:rowOff>103251</xdr:rowOff>
    </xdr:to>
    <xdr:cxnSp macro="">
      <xdr:nvCxnSpPr>
        <xdr:cNvPr id="158" name="直線コネクタ 157">
          <a:extLst>
            <a:ext uri="{FF2B5EF4-FFF2-40B4-BE49-F238E27FC236}">
              <a16:creationId xmlns:a16="http://schemas.microsoft.com/office/drawing/2014/main" id="{24602573-BBE7-41DA-8E7A-5D7A5881171A}"/>
            </a:ext>
          </a:extLst>
        </xdr:cNvPr>
        <xdr:cNvCxnSpPr/>
      </xdr:nvCxnSpPr>
      <xdr:spPr>
        <a:xfrm>
          <a:off x="11739245" y="5672128"/>
          <a:ext cx="670560" cy="6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121811</xdr:rowOff>
    </xdr:from>
    <xdr:to>
      <xdr:col>64</xdr:col>
      <xdr:colOff>123825</xdr:colOff>
      <xdr:row>29</xdr:row>
      <xdr:rowOff>51961</xdr:rowOff>
    </xdr:to>
    <xdr:sp macro="" textlink="">
      <xdr:nvSpPr>
        <xdr:cNvPr id="159" name="楕円 158">
          <a:extLst>
            <a:ext uri="{FF2B5EF4-FFF2-40B4-BE49-F238E27FC236}">
              <a16:creationId xmlns:a16="http://schemas.microsoft.com/office/drawing/2014/main" id="{7FE68446-9912-40F8-9A2B-18470EE61075}"/>
            </a:ext>
          </a:extLst>
        </xdr:cNvPr>
        <xdr:cNvSpPr/>
      </xdr:nvSpPr>
      <xdr:spPr>
        <a:xfrm>
          <a:off x="11017885" y="5585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1161</xdr:rowOff>
    </xdr:from>
    <xdr:to>
      <xdr:col>68</xdr:col>
      <xdr:colOff>73025</xdr:colOff>
      <xdr:row>29</xdr:row>
      <xdr:rowOff>40948</xdr:rowOff>
    </xdr:to>
    <xdr:cxnSp macro="">
      <xdr:nvCxnSpPr>
        <xdr:cNvPr id="160" name="直線コネクタ 159">
          <a:extLst>
            <a:ext uri="{FF2B5EF4-FFF2-40B4-BE49-F238E27FC236}">
              <a16:creationId xmlns:a16="http://schemas.microsoft.com/office/drawing/2014/main" id="{097E9CDA-AE9A-454E-A395-631CCDBF5DB9}"/>
            </a:ext>
          </a:extLst>
        </xdr:cNvPr>
        <xdr:cNvCxnSpPr/>
      </xdr:nvCxnSpPr>
      <xdr:spPr>
        <a:xfrm>
          <a:off x="11068685" y="5632341"/>
          <a:ext cx="670560" cy="3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145134</xdr:rowOff>
    </xdr:from>
    <xdr:to>
      <xdr:col>60</xdr:col>
      <xdr:colOff>123825</xdr:colOff>
      <xdr:row>30</xdr:row>
      <xdr:rowOff>75284</xdr:rowOff>
    </xdr:to>
    <xdr:sp macro="" textlink="">
      <xdr:nvSpPr>
        <xdr:cNvPr id="161" name="楕円 160">
          <a:extLst>
            <a:ext uri="{FF2B5EF4-FFF2-40B4-BE49-F238E27FC236}">
              <a16:creationId xmlns:a16="http://schemas.microsoft.com/office/drawing/2014/main" id="{5F5FA638-F2D9-4B0E-91D2-7831D13C162E}"/>
            </a:ext>
          </a:extLst>
        </xdr:cNvPr>
        <xdr:cNvSpPr/>
      </xdr:nvSpPr>
      <xdr:spPr>
        <a:xfrm>
          <a:off x="10347325" y="5776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1161</xdr:rowOff>
    </xdr:from>
    <xdr:to>
      <xdr:col>64</xdr:col>
      <xdr:colOff>73025</xdr:colOff>
      <xdr:row>30</xdr:row>
      <xdr:rowOff>24484</xdr:rowOff>
    </xdr:to>
    <xdr:cxnSp macro="">
      <xdr:nvCxnSpPr>
        <xdr:cNvPr id="162" name="直線コネクタ 161">
          <a:extLst>
            <a:ext uri="{FF2B5EF4-FFF2-40B4-BE49-F238E27FC236}">
              <a16:creationId xmlns:a16="http://schemas.microsoft.com/office/drawing/2014/main" id="{C8F59D59-F258-4D76-A387-1A8B175C4E92}"/>
            </a:ext>
          </a:extLst>
        </xdr:cNvPr>
        <xdr:cNvCxnSpPr/>
      </xdr:nvCxnSpPr>
      <xdr:spPr>
        <a:xfrm flipV="1">
          <a:off x="10398125" y="5632341"/>
          <a:ext cx="670560" cy="19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3" name="n_1aveValue債務償還比率">
          <a:extLst>
            <a:ext uri="{FF2B5EF4-FFF2-40B4-BE49-F238E27FC236}">
              <a16:creationId xmlns:a16="http://schemas.microsoft.com/office/drawing/2014/main" id="{FFAE87C3-0C81-4F69-90CC-666109F0B949}"/>
            </a:ext>
          </a:extLst>
        </xdr:cNvPr>
        <xdr:cNvSpPr txBox="1"/>
      </xdr:nvSpPr>
      <xdr:spPr>
        <a:xfrm>
          <a:off x="12185092" y="53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4" name="n_2aveValue債務償還比率">
          <a:extLst>
            <a:ext uri="{FF2B5EF4-FFF2-40B4-BE49-F238E27FC236}">
              <a16:creationId xmlns:a16="http://schemas.microsoft.com/office/drawing/2014/main" id="{591CB571-4EC0-4FBA-A7FA-C51E5FBBAAE4}"/>
            </a:ext>
          </a:extLst>
        </xdr:cNvPr>
        <xdr:cNvSpPr txBox="1"/>
      </xdr:nvSpPr>
      <xdr:spPr>
        <a:xfrm>
          <a:off x="11527232" y="539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4B01C219-218C-404D-962C-A6168213EE0C}"/>
            </a:ext>
          </a:extLst>
        </xdr:cNvPr>
        <xdr:cNvSpPr txBox="1"/>
      </xdr:nvSpPr>
      <xdr:spPr>
        <a:xfrm>
          <a:off x="10856672" y="56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6" name="n_4aveValue債務償還比率">
          <a:extLst>
            <a:ext uri="{FF2B5EF4-FFF2-40B4-BE49-F238E27FC236}">
              <a16:creationId xmlns:a16="http://schemas.microsoft.com/office/drawing/2014/main" id="{0BFA8269-9357-4E72-A873-3B32FB59DBDA}"/>
            </a:ext>
          </a:extLst>
        </xdr:cNvPr>
        <xdr:cNvSpPr txBox="1"/>
      </xdr:nvSpPr>
      <xdr:spPr>
        <a:xfrm>
          <a:off x="10186112" y="555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145178</xdr:rowOff>
    </xdr:from>
    <xdr:ext cx="469744" cy="259045"/>
    <xdr:sp macro="" textlink="">
      <xdr:nvSpPr>
        <xdr:cNvPr id="167" name="n_1mainValue債務償還比率">
          <a:extLst>
            <a:ext uri="{FF2B5EF4-FFF2-40B4-BE49-F238E27FC236}">
              <a16:creationId xmlns:a16="http://schemas.microsoft.com/office/drawing/2014/main" id="{BA2F1D6E-0D75-4D4E-867D-71BA329E6E7A}"/>
            </a:ext>
          </a:extLst>
        </xdr:cNvPr>
        <xdr:cNvSpPr txBox="1"/>
      </xdr:nvSpPr>
      <xdr:spPr>
        <a:xfrm>
          <a:off x="12185092" y="577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82875</xdr:rowOff>
    </xdr:from>
    <xdr:ext cx="469744" cy="259045"/>
    <xdr:sp macro="" textlink="">
      <xdr:nvSpPr>
        <xdr:cNvPr id="168" name="n_2mainValue債務償還比率">
          <a:extLst>
            <a:ext uri="{FF2B5EF4-FFF2-40B4-BE49-F238E27FC236}">
              <a16:creationId xmlns:a16="http://schemas.microsoft.com/office/drawing/2014/main" id="{AA19A897-1A0B-4A4F-BD93-C67CBE916D6E}"/>
            </a:ext>
          </a:extLst>
        </xdr:cNvPr>
        <xdr:cNvSpPr txBox="1"/>
      </xdr:nvSpPr>
      <xdr:spPr>
        <a:xfrm>
          <a:off x="11527232" y="571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68488</xdr:rowOff>
    </xdr:from>
    <xdr:ext cx="469744" cy="259045"/>
    <xdr:sp macro="" textlink="">
      <xdr:nvSpPr>
        <xdr:cNvPr id="169" name="n_3mainValue債務償還比率">
          <a:extLst>
            <a:ext uri="{FF2B5EF4-FFF2-40B4-BE49-F238E27FC236}">
              <a16:creationId xmlns:a16="http://schemas.microsoft.com/office/drawing/2014/main" id="{81D45855-8217-4DC4-BBFA-AB4EE3D0FC41}"/>
            </a:ext>
          </a:extLst>
        </xdr:cNvPr>
        <xdr:cNvSpPr txBox="1"/>
      </xdr:nvSpPr>
      <xdr:spPr>
        <a:xfrm>
          <a:off x="10856672" y="536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66411</xdr:rowOff>
    </xdr:from>
    <xdr:ext cx="469744" cy="259045"/>
    <xdr:sp macro="" textlink="">
      <xdr:nvSpPr>
        <xdr:cNvPr id="170" name="n_4mainValue債務償還比率">
          <a:extLst>
            <a:ext uri="{FF2B5EF4-FFF2-40B4-BE49-F238E27FC236}">
              <a16:creationId xmlns:a16="http://schemas.microsoft.com/office/drawing/2014/main" id="{985952DE-38D0-454C-B5DB-C004386A7042}"/>
            </a:ext>
          </a:extLst>
        </xdr:cNvPr>
        <xdr:cNvSpPr txBox="1"/>
      </xdr:nvSpPr>
      <xdr:spPr>
        <a:xfrm>
          <a:off x="10186112" y="586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9B29400C-7B21-4D4E-8F86-0424EDBB53E5}"/>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D1CD329-EE95-4539-B89E-556701C9991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4EC1CB83-70B6-4578-8B34-CF01C849334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5B46A05-7233-46FD-BAAB-066351096115}"/>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275DF90-3229-43C2-A60A-DB13A1B437D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7B4A1AFA-3C72-4249-BD21-8586E34DE55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5050B0-340B-4432-86AC-DE2423289CD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085CF8-448D-41AC-9CE2-C0A885800E1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8BEA57D-F43F-42E5-85D0-8A599D61FC5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7A0621-87CD-4479-8031-25941666DE7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1AAC49-C03E-4535-84C0-BAC9A01B9E6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4144E7-B83F-46BB-AD9C-08F0DE2D6A3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8EE557-73F6-4190-B1CF-6A8EB462A8F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70CEDF-A324-49C4-8A5F-FBF7D636C8E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F50557-CCBD-4AAE-93D9-82148B4C355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E93682-0005-4678-9402-30BB930B65C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64AB9E-0C2E-4F46-A397-68BA9CF5A65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FE2B6C-F809-43BD-A356-4770ECDBFD7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64D1EB-F2BB-4E7F-862D-AE4A9D35E97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F162F6-C843-4CA2-AF18-A34FBD2F327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8D2289-1FF2-4C81-9BAD-70D4C0F3EB0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F578837-5D9B-410D-AEB4-EDFB5E4D4F5C}"/>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1651BC8-51D7-47F2-8469-76E80CDB2CB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141D4A-8F2F-40B2-BE77-B3D3A42ECFF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54B763-8420-453F-9CF7-11677E9AD2E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0ACB138-007F-4486-B340-E57A220055A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CBCEC8-1D7A-4EE6-BD2B-8926B28A4CF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FB3BD4-79B3-475D-88F4-76B09296E92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2EA04B-4EA7-4EF9-BB85-92FED429A98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679CB7-BE8F-4C4C-A744-8E78BDA75C5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8CB704-9EF5-4BE2-B16E-6C332160B84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B0A51A-48F0-4295-91F7-5CC5F1C2977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7675BC-524A-4C80-B1CB-5AD9B46A99D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A40440-410D-4883-99E2-B05150EE3C7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1559039-DA00-49FD-97B2-DBA895CB674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47C4D5-23FE-439A-BAF7-7AA335BE4E1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3D9C02-9BB5-4BCA-9247-1BDE895A6A3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BEB9CA-DCF0-45A0-88BF-4F73EE3B99B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8F4237-E67C-419D-87A4-98DB0AF10A8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B5682F-11F3-4781-A254-6053EECFFF5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4B3DA6-7954-47EF-98D1-06C7D650271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9C646B-0BA6-4DAD-AAE3-678614C634F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5D6A677-464F-43A4-ADC5-DACCEA1B6F8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2EFDEB1-4C1F-4490-936A-40EC77E3C4C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81EFA2-A60D-43ED-B48F-06CDE55EC92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D9ADB9-6FEA-46ED-98EA-DFAA5322930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A65F70-F90A-4932-A9FD-231E71EBCEB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64BB83-4D0D-4EC4-B2E5-F1F0917E0B3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C7E6C2E-6014-49CA-9182-358D16B0B53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CDFAC14-980E-4868-8739-461FE01D52A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5BCEA52-BB67-4B9A-BC4E-65951CA5638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BC4A346-6497-44A5-9B0E-287CF6B308E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0703CB8-D37A-4BFC-A779-77E8E492D39E}"/>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C255FEE-DEB0-4D1B-9D14-62688A0137C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C8273E-6F56-416D-B197-D5133C555D7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AAED583-392F-4F87-9CB6-53C44850246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11FFB62-1EB3-4441-9C5A-424833507FC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766D8E0-5440-4F43-96D5-FBB24852E7E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7283928-A7E0-41C4-837A-75444897B9E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8ED7581-CF0D-4FC6-9299-757C8C89BD6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27222C3-9133-415F-BBB5-1DDA08E4FD0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D74B0693-9E63-46F3-88FA-15A718E8537F}"/>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ACC5B06D-3031-4801-92E3-A363084B0843}"/>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8C5CDAAA-86DE-45E4-A86A-7EFC2FF75CFF}"/>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1493D4B6-C8EF-4A39-BCA8-0AB320F61D3E}"/>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28E1A56C-DEDD-4FD6-BE61-050DA0975363}"/>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387E6D34-9FC9-42DF-B756-E94988E6F513}"/>
            </a:ext>
          </a:extLst>
        </xdr:cNvPr>
        <xdr:cNvSpPr txBox="1"/>
      </xdr:nvSpPr>
      <xdr:spPr>
        <a:xfrm>
          <a:off x="4124960" y="646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A031AA8E-CF5C-472A-840C-6424ADA10F08}"/>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3E550EA-D7C9-4731-B877-4697372AB6F7}"/>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5C330A83-8994-46DA-B1E7-80405F0782E1}"/>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4F63C414-212B-4E1E-8B7F-27399406DB5B}"/>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10818FF1-0986-486A-A955-8F4E5D0E9728}"/>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A21116-A3B9-4CC2-A2F9-541E37489A2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D915F12-F730-4067-BBAC-9E242404EE8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1E419E-78E9-42BB-AF4F-A747801776F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A174F9E-2CC2-4ABD-96BD-C5C400DF817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F62D8A-FA8A-426B-B77A-2CAF23E974D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72712277-CDF1-4F24-8BA2-67A3632F053C}"/>
            </a:ext>
          </a:extLst>
        </xdr:cNvPr>
        <xdr:cNvSpPr/>
      </xdr:nvSpPr>
      <xdr:spPr>
        <a:xfrm>
          <a:off x="403606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8EF58AA2-BF50-45DF-9B86-441F4B316315}"/>
            </a:ext>
          </a:extLst>
        </xdr:cNvPr>
        <xdr:cNvSpPr txBox="1"/>
      </xdr:nvSpPr>
      <xdr:spPr>
        <a:xfrm>
          <a:off x="4124960"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xdr:rowOff>
    </xdr:from>
    <xdr:to>
      <xdr:col>20</xdr:col>
      <xdr:colOff>38100</xdr:colOff>
      <xdr:row>38</xdr:row>
      <xdr:rowOff>117475</xdr:rowOff>
    </xdr:to>
    <xdr:sp macro="" textlink="">
      <xdr:nvSpPr>
        <xdr:cNvPr id="75" name="楕円 74">
          <a:extLst>
            <a:ext uri="{FF2B5EF4-FFF2-40B4-BE49-F238E27FC236}">
              <a16:creationId xmlns:a16="http://schemas.microsoft.com/office/drawing/2014/main" id="{25B081B7-EAE6-4CCF-AC81-84719CA0ACA3}"/>
            </a:ext>
          </a:extLst>
        </xdr:cNvPr>
        <xdr:cNvSpPr/>
      </xdr:nvSpPr>
      <xdr:spPr>
        <a:xfrm>
          <a:off x="3312160" y="63861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66675</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6CD6E194-D38B-4D7A-B4A0-11EA691C9ED8}"/>
            </a:ext>
          </a:extLst>
        </xdr:cNvPr>
        <xdr:cNvCxnSpPr/>
      </xdr:nvCxnSpPr>
      <xdr:spPr>
        <a:xfrm>
          <a:off x="3355340" y="643699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160655</xdr:rowOff>
    </xdr:from>
    <xdr:to>
      <xdr:col>15</xdr:col>
      <xdr:colOff>101600</xdr:colOff>
      <xdr:row>38</xdr:row>
      <xdr:rowOff>90805</xdr:rowOff>
    </xdr:to>
    <xdr:sp macro="" textlink="">
      <xdr:nvSpPr>
        <xdr:cNvPr id="77" name="楕円 76">
          <a:extLst>
            <a:ext uri="{FF2B5EF4-FFF2-40B4-BE49-F238E27FC236}">
              <a16:creationId xmlns:a16="http://schemas.microsoft.com/office/drawing/2014/main" id="{A2995AB6-F8E6-4E9E-B0EE-60BAE1D42841}"/>
            </a:ext>
          </a:extLst>
        </xdr:cNvPr>
        <xdr:cNvSpPr/>
      </xdr:nvSpPr>
      <xdr:spPr>
        <a:xfrm>
          <a:off x="2514600" y="636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40005</xdr:rowOff>
    </xdr:from>
    <xdr:to>
      <xdr:col>19</xdr:col>
      <xdr:colOff>177800</xdr:colOff>
      <xdr:row>38</xdr:row>
      <xdr:rowOff>66675</xdr:rowOff>
    </xdr:to>
    <xdr:cxnSp macro="">
      <xdr:nvCxnSpPr>
        <xdr:cNvPr id="78" name="直線コネクタ 77">
          <a:extLst>
            <a:ext uri="{FF2B5EF4-FFF2-40B4-BE49-F238E27FC236}">
              <a16:creationId xmlns:a16="http://schemas.microsoft.com/office/drawing/2014/main" id="{1D38AF30-6380-4165-B45E-B72D95A9D2E3}"/>
            </a:ext>
          </a:extLst>
        </xdr:cNvPr>
        <xdr:cNvCxnSpPr/>
      </xdr:nvCxnSpPr>
      <xdr:spPr>
        <a:xfrm>
          <a:off x="2565400" y="641032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128270</xdr:rowOff>
    </xdr:from>
    <xdr:to>
      <xdr:col>10</xdr:col>
      <xdr:colOff>165100</xdr:colOff>
      <xdr:row>38</xdr:row>
      <xdr:rowOff>58420</xdr:rowOff>
    </xdr:to>
    <xdr:sp macro="" textlink="">
      <xdr:nvSpPr>
        <xdr:cNvPr id="79" name="楕円 78">
          <a:extLst>
            <a:ext uri="{FF2B5EF4-FFF2-40B4-BE49-F238E27FC236}">
              <a16:creationId xmlns:a16="http://schemas.microsoft.com/office/drawing/2014/main" id="{A52FC1C2-D265-4324-A03F-B742015E85A5}"/>
            </a:ext>
          </a:extLst>
        </xdr:cNvPr>
        <xdr:cNvSpPr/>
      </xdr:nvSpPr>
      <xdr:spPr>
        <a:xfrm>
          <a:off x="173990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xdr:rowOff>
    </xdr:from>
    <xdr:to>
      <xdr:col>15</xdr:col>
      <xdr:colOff>50800</xdr:colOff>
      <xdr:row>38</xdr:row>
      <xdr:rowOff>40005</xdr:rowOff>
    </xdr:to>
    <xdr:cxnSp macro="">
      <xdr:nvCxnSpPr>
        <xdr:cNvPr id="80" name="直線コネクタ 79">
          <a:extLst>
            <a:ext uri="{FF2B5EF4-FFF2-40B4-BE49-F238E27FC236}">
              <a16:creationId xmlns:a16="http://schemas.microsoft.com/office/drawing/2014/main" id="{7122808A-1972-4032-9860-0F707600BBC5}"/>
            </a:ext>
          </a:extLst>
        </xdr:cNvPr>
        <xdr:cNvCxnSpPr/>
      </xdr:nvCxnSpPr>
      <xdr:spPr>
        <a:xfrm>
          <a:off x="1790700" y="637794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61595</xdr:rowOff>
    </xdr:from>
    <xdr:to>
      <xdr:col>6</xdr:col>
      <xdr:colOff>38100</xdr:colOff>
      <xdr:row>37</xdr:row>
      <xdr:rowOff>163195</xdr:rowOff>
    </xdr:to>
    <xdr:sp macro="" textlink="">
      <xdr:nvSpPr>
        <xdr:cNvPr id="81" name="楕円 80">
          <a:extLst>
            <a:ext uri="{FF2B5EF4-FFF2-40B4-BE49-F238E27FC236}">
              <a16:creationId xmlns:a16="http://schemas.microsoft.com/office/drawing/2014/main" id="{6FBD1283-6219-4321-9510-19649E0D6057}"/>
            </a:ext>
          </a:extLst>
        </xdr:cNvPr>
        <xdr:cNvSpPr/>
      </xdr:nvSpPr>
      <xdr:spPr>
        <a:xfrm>
          <a:off x="965200" y="6264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112395</xdr:rowOff>
    </xdr:from>
    <xdr:to>
      <xdr:col>10</xdr:col>
      <xdr:colOff>114300</xdr:colOff>
      <xdr:row>38</xdr:row>
      <xdr:rowOff>7620</xdr:rowOff>
    </xdr:to>
    <xdr:cxnSp macro="">
      <xdr:nvCxnSpPr>
        <xdr:cNvPr id="82" name="直線コネクタ 81">
          <a:extLst>
            <a:ext uri="{FF2B5EF4-FFF2-40B4-BE49-F238E27FC236}">
              <a16:creationId xmlns:a16="http://schemas.microsoft.com/office/drawing/2014/main" id="{B945C721-C104-421D-AC24-1372E5649D54}"/>
            </a:ext>
          </a:extLst>
        </xdr:cNvPr>
        <xdr:cNvCxnSpPr/>
      </xdr:nvCxnSpPr>
      <xdr:spPr>
        <a:xfrm>
          <a:off x="1008380" y="631507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96E6C379-DFA5-4EF3-B330-689CA48AE209}"/>
            </a:ext>
          </a:extLst>
        </xdr:cNvPr>
        <xdr:cNvSpPr txBox="1"/>
      </xdr:nvSpPr>
      <xdr:spPr>
        <a:xfrm>
          <a:off x="317056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63357860-981A-4000-AD0E-34F284DE451D}"/>
            </a:ext>
          </a:extLst>
        </xdr:cNvPr>
        <xdr:cNvSpPr txBox="1"/>
      </xdr:nvSpPr>
      <xdr:spPr>
        <a:xfrm>
          <a:off x="23857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7459FCFC-A2A4-4717-9C2B-ACD3CE1CCAAF}"/>
            </a:ext>
          </a:extLst>
        </xdr:cNvPr>
        <xdr:cNvSpPr txBox="1"/>
      </xdr:nvSpPr>
      <xdr:spPr>
        <a:xfrm>
          <a:off x="161100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CB348690-824F-456E-A966-EBD6D0A11129}"/>
            </a:ext>
          </a:extLst>
        </xdr:cNvPr>
        <xdr:cNvSpPr txBox="1"/>
      </xdr:nvSpPr>
      <xdr:spPr>
        <a:xfrm>
          <a:off x="8363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134002</xdr:rowOff>
    </xdr:from>
    <xdr:ext cx="405111" cy="259045"/>
    <xdr:sp macro="" textlink="">
      <xdr:nvSpPr>
        <xdr:cNvPr id="87" name="n_1mainValue【道路】&#10;有形固定資産減価償却率">
          <a:extLst>
            <a:ext uri="{FF2B5EF4-FFF2-40B4-BE49-F238E27FC236}">
              <a16:creationId xmlns:a16="http://schemas.microsoft.com/office/drawing/2014/main" id="{236F3261-2AB3-43AE-8161-6F6970E8E4DD}"/>
            </a:ext>
          </a:extLst>
        </xdr:cNvPr>
        <xdr:cNvSpPr txBox="1"/>
      </xdr:nvSpPr>
      <xdr:spPr>
        <a:xfrm>
          <a:off x="317056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107332</xdr:rowOff>
    </xdr:from>
    <xdr:ext cx="405111" cy="259045"/>
    <xdr:sp macro="" textlink="">
      <xdr:nvSpPr>
        <xdr:cNvPr id="88" name="n_2mainValue【道路】&#10;有形固定資産減価償却率">
          <a:extLst>
            <a:ext uri="{FF2B5EF4-FFF2-40B4-BE49-F238E27FC236}">
              <a16:creationId xmlns:a16="http://schemas.microsoft.com/office/drawing/2014/main" id="{E396DF35-183F-43CA-AB8D-29E2FF0CC711}"/>
            </a:ext>
          </a:extLst>
        </xdr:cNvPr>
        <xdr:cNvSpPr txBox="1"/>
      </xdr:nvSpPr>
      <xdr:spPr>
        <a:xfrm>
          <a:off x="238570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74947</xdr:rowOff>
    </xdr:from>
    <xdr:ext cx="405111" cy="259045"/>
    <xdr:sp macro="" textlink="">
      <xdr:nvSpPr>
        <xdr:cNvPr id="89" name="n_3mainValue【道路】&#10;有形固定資産減価償却率">
          <a:extLst>
            <a:ext uri="{FF2B5EF4-FFF2-40B4-BE49-F238E27FC236}">
              <a16:creationId xmlns:a16="http://schemas.microsoft.com/office/drawing/2014/main" id="{7E312633-C4EB-4663-9DE1-B7FDB8430DF7}"/>
            </a:ext>
          </a:extLst>
        </xdr:cNvPr>
        <xdr:cNvSpPr txBox="1"/>
      </xdr:nvSpPr>
      <xdr:spPr>
        <a:xfrm>
          <a:off x="161100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70648D20-94F8-4DAC-844D-64F3AB31DDF0}"/>
            </a:ext>
          </a:extLst>
        </xdr:cNvPr>
        <xdr:cNvSpPr txBox="1"/>
      </xdr:nvSpPr>
      <xdr:spPr>
        <a:xfrm>
          <a:off x="83630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E41ACE8-5CED-4CB4-A5E7-7A0F8198CCB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EB74969-8562-4320-A225-4722A310DFF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0F6A64-BBDC-4D4F-96C5-FC05173DC06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8B0F481-35AE-46DC-8E92-03EBFC7FD47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1C1E38C-7615-4F0A-BCE0-158D96B82CA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D491524-1071-445D-9A02-DA44513B47C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57DE725-FE23-4EAB-98B3-117DC3F8E15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0DB8B77-A291-4495-9B8B-0D461B7F889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07F34D0-4DE8-41C0-8F85-908C559F68D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9153EC-BBCA-4E42-9AC1-619F7276536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4214021-2A72-4BD6-88F6-FAF7F7D4565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EC4F1A1-12CD-4052-BCAB-25442849868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AF5C02B-20F9-4989-990F-81119ADE18B4}"/>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DCD44DB-E478-41D5-BDE7-426CB746E46E}"/>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B0C1254-505C-4BCE-BACE-ED59C6CADEC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C792BAC-537D-444C-8EB7-EC6551075204}"/>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E5D7D1D-D946-4120-8E6E-8D5871ECEAE9}"/>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BA8E407-F28D-4D08-A962-29FB48A8851E}"/>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4D05E9E-3CDC-4BC4-8F49-8D982762BB0D}"/>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A361463-7AB2-4F1F-9A7B-0C350E47FAD4}"/>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BEC4E4F-9703-49F7-AA89-4AB348992888}"/>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6CCB2DD-12A8-44FD-96EC-E0A15EF6F894}"/>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00DBCA2-31CF-4B48-AD87-946A107EE66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3ED62A79-739F-4168-B102-C0412952AD0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6462FE2-1350-4C91-86D6-407989716EC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EF93CC56-AAFB-44C7-9A84-CF74AAFDB652}"/>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AA790FBF-97BA-43EF-97C0-FEBECB443AD4}"/>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9033BCD2-6483-4241-A21D-A28EDF9AAAD6}"/>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2AA1349E-A0F5-418D-917B-46DF8EDEAD89}"/>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F9093FE6-9B32-4BC0-98B7-FC30D6714617}"/>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6492A696-486B-49AF-A5DC-8ED293A59D81}"/>
            </a:ext>
          </a:extLst>
        </xdr:cNvPr>
        <xdr:cNvSpPr txBox="1"/>
      </xdr:nvSpPr>
      <xdr:spPr>
        <a:xfrm>
          <a:off x="9258300" y="6477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19EFFF5-4CDD-4375-B1E2-5E5C5C57376C}"/>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C06D078D-5D2B-4B9B-91FA-18A2BE20A5F8}"/>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10BB70E0-8A19-479C-B8D6-508137832050}"/>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EB5EE915-0039-419C-B389-A645D370BBA6}"/>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66ABCE8-5B7F-426B-8439-14C7E2DF6E40}"/>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CBC5BC5-F47A-4468-BE1D-0606667FF64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C2ADEC-E046-4D7B-BB86-9A269EFA4F3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829938B-5C46-4730-99C7-638FEF45AAC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471C4D2-CF7B-49DA-9228-A21CD1A998A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5841E85-3188-4973-885C-3BCDC777AF7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157237</xdr:rowOff>
    </xdr:from>
    <xdr:to>
      <xdr:col>55</xdr:col>
      <xdr:colOff>50800</xdr:colOff>
      <xdr:row>38</xdr:row>
      <xdr:rowOff>87387</xdr:rowOff>
    </xdr:to>
    <xdr:sp macro="" textlink="">
      <xdr:nvSpPr>
        <xdr:cNvPr id="132" name="楕円 131">
          <a:extLst>
            <a:ext uri="{FF2B5EF4-FFF2-40B4-BE49-F238E27FC236}">
              <a16:creationId xmlns:a16="http://schemas.microsoft.com/office/drawing/2014/main" id="{74B27475-FCCC-46C2-BBA8-1F7851F7F8DC}"/>
            </a:ext>
          </a:extLst>
        </xdr:cNvPr>
        <xdr:cNvSpPr/>
      </xdr:nvSpPr>
      <xdr:spPr>
        <a:xfrm>
          <a:off x="9192260" y="63599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8664</xdr:rowOff>
    </xdr:from>
    <xdr:ext cx="534377" cy="259045"/>
    <xdr:sp macro="" textlink="">
      <xdr:nvSpPr>
        <xdr:cNvPr id="133" name="【道路】&#10;一人当たり延長該当値テキスト">
          <a:extLst>
            <a:ext uri="{FF2B5EF4-FFF2-40B4-BE49-F238E27FC236}">
              <a16:creationId xmlns:a16="http://schemas.microsoft.com/office/drawing/2014/main" id="{D2FCE6A7-F047-42F5-8FF1-752A3189AF0F}"/>
            </a:ext>
          </a:extLst>
        </xdr:cNvPr>
        <xdr:cNvSpPr txBox="1"/>
      </xdr:nvSpPr>
      <xdr:spPr>
        <a:xfrm>
          <a:off x="9258300" y="621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11766</xdr:rowOff>
    </xdr:from>
    <xdr:to>
      <xdr:col>50</xdr:col>
      <xdr:colOff>165100</xdr:colOff>
      <xdr:row>38</xdr:row>
      <xdr:rowOff>113366</xdr:rowOff>
    </xdr:to>
    <xdr:sp macro="" textlink="">
      <xdr:nvSpPr>
        <xdr:cNvPr id="134" name="楕円 133">
          <a:extLst>
            <a:ext uri="{FF2B5EF4-FFF2-40B4-BE49-F238E27FC236}">
              <a16:creationId xmlns:a16="http://schemas.microsoft.com/office/drawing/2014/main" id="{1C75AA6A-BC40-42A2-B0F8-4084433F5199}"/>
            </a:ext>
          </a:extLst>
        </xdr:cNvPr>
        <xdr:cNvSpPr/>
      </xdr:nvSpPr>
      <xdr:spPr>
        <a:xfrm>
          <a:off x="8445500" y="638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36587</xdr:rowOff>
    </xdr:from>
    <xdr:to>
      <xdr:col>55</xdr:col>
      <xdr:colOff>0</xdr:colOff>
      <xdr:row>38</xdr:row>
      <xdr:rowOff>62566</xdr:rowOff>
    </xdr:to>
    <xdr:cxnSp macro="">
      <xdr:nvCxnSpPr>
        <xdr:cNvPr id="135" name="直線コネクタ 134">
          <a:extLst>
            <a:ext uri="{FF2B5EF4-FFF2-40B4-BE49-F238E27FC236}">
              <a16:creationId xmlns:a16="http://schemas.microsoft.com/office/drawing/2014/main" id="{9CBBD647-87A6-4F8B-84D2-38E6BE0BA397}"/>
            </a:ext>
          </a:extLst>
        </xdr:cNvPr>
        <xdr:cNvCxnSpPr/>
      </xdr:nvCxnSpPr>
      <xdr:spPr>
        <a:xfrm flipV="1">
          <a:off x="8496300" y="6406907"/>
          <a:ext cx="723900" cy="2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31915</xdr:rowOff>
    </xdr:from>
    <xdr:to>
      <xdr:col>46</xdr:col>
      <xdr:colOff>38100</xdr:colOff>
      <xdr:row>38</xdr:row>
      <xdr:rowOff>133515</xdr:rowOff>
    </xdr:to>
    <xdr:sp macro="" textlink="">
      <xdr:nvSpPr>
        <xdr:cNvPr id="136" name="楕円 135">
          <a:extLst>
            <a:ext uri="{FF2B5EF4-FFF2-40B4-BE49-F238E27FC236}">
              <a16:creationId xmlns:a16="http://schemas.microsoft.com/office/drawing/2014/main" id="{CC7FBC6A-F8A7-45DF-A3ED-B2AA4FDA20FF}"/>
            </a:ext>
          </a:extLst>
        </xdr:cNvPr>
        <xdr:cNvSpPr/>
      </xdr:nvSpPr>
      <xdr:spPr>
        <a:xfrm>
          <a:off x="7670800" y="64022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62566</xdr:rowOff>
    </xdr:from>
    <xdr:to>
      <xdr:col>50</xdr:col>
      <xdr:colOff>114300</xdr:colOff>
      <xdr:row>38</xdr:row>
      <xdr:rowOff>82715</xdr:rowOff>
    </xdr:to>
    <xdr:cxnSp macro="">
      <xdr:nvCxnSpPr>
        <xdr:cNvPr id="137" name="直線コネクタ 136">
          <a:extLst>
            <a:ext uri="{FF2B5EF4-FFF2-40B4-BE49-F238E27FC236}">
              <a16:creationId xmlns:a16="http://schemas.microsoft.com/office/drawing/2014/main" id="{B26B47B9-2417-4CFF-9758-EA7E5A0320EA}"/>
            </a:ext>
          </a:extLst>
        </xdr:cNvPr>
        <xdr:cNvCxnSpPr/>
      </xdr:nvCxnSpPr>
      <xdr:spPr>
        <a:xfrm flipV="1">
          <a:off x="7713980" y="6432886"/>
          <a:ext cx="782320" cy="2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51918</xdr:rowOff>
    </xdr:from>
    <xdr:to>
      <xdr:col>41</xdr:col>
      <xdr:colOff>101600</xdr:colOff>
      <xdr:row>38</xdr:row>
      <xdr:rowOff>153518</xdr:rowOff>
    </xdr:to>
    <xdr:sp macro="" textlink="">
      <xdr:nvSpPr>
        <xdr:cNvPr id="138" name="楕円 137">
          <a:extLst>
            <a:ext uri="{FF2B5EF4-FFF2-40B4-BE49-F238E27FC236}">
              <a16:creationId xmlns:a16="http://schemas.microsoft.com/office/drawing/2014/main" id="{5FBF39E6-B89B-4E4B-92B1-F0A7E61D1119}"/>
            </a:ext>
          </a:extLst>
        </xdr:cNvPr>
        <xdr:cNvSpPr/>
      </xdr:nvSpPr>
      <xdr:spPr>
        <a:xfrm>
          <a:off x="6873240" y="64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82715</xdr:rowOff>
    </xdr:from>
    <xdr:to>
      <xdr:col>45</xdr:col>
      <xdr:colOff>177800</xdr:colOff>
      <xdr:row>38</xdr:row>
      <xdr:rowOff>102718</xdr:rowOff>
    </xdr:to>
    <xdr:cxnSp macro="">
      <xdr:nvCxnSpPr>
        <xdr:cNvPr id="139" name="直線コネクタ 138">
          <a:extLst>
            <a:ext uri="{FF2B5EF4-FFF2-40B4-BE49-F238E27FC236}">
              <a16:creationId xmlns:a16="http://schemas.microsoft.com/office/drawing/2014/main" id="{7E954EBD-230E-4248-BB55-E60A54F7626D}"/>
            </a:ext>
          </a:extLst>
        </xdr:cNvPr>
        <xdr:cNvCxnSpPr/>
      </xdr:nvCxnSpPr>
      <xdr:spPr>
        <a:xfrm flipV="1">
          <a:off x="6924040" y="6453035"/>
          <a:ext cx="78994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73961</xdr:rowOff>
    </xdr:from>
    <xdr:to>
      <xdr:col>36</xdr:col>
      <xdr:colOff>165100</xdr:colOff>
      <xdr:row>39</xdr:row>
      <xdr:rowOff>4111</xdr:rowOff>
    </xdr:to>
    <xdr:sp macro="" textlink="">
      <xdr:nvSpPr>
        <xdr:cNvPr id="140" name="楕円 139">
          <a:extLst>
            <a:ext uri="{FF2B5EF4-FFF2-40B4-BE49-F238E27FC236}">
              <a16:creationId xmlns:a16="http://schemas.microsoft.com/office/drawing/2014/main" id="{2CCC6FFB-B434-4293-95CD-D32BE4E5756D}"/>
            </a:ext>
          </a:extLst>
        </xdr:cNvPr>
        <xdr:cNvSpPr/>
      </xdr:nvSpPr>
      <xdr:spPr>
        <a:xfrm>
          <a:off x="6098540" y="6444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102718</xdr:rowOff>
    </xdr:from>
    <xdr:to>
      <xdr:col>41</xdr:col>
      <xdr:colOff>50800</xdr:colOff>
      <xdr:row>38</xdr:row>
      <xdr:rowOff>124761</xdr:rowOff>
    </xdr:to>
    <xdr:cxnSp macro="">
      <xdr:nvCxnSpPr>
        <xdr:cNvPr id="141" name="直線コネクタ 140">
          <a:extLst>
            <a:ext uri="{FF2B5EF4-FFF2-40B4-BE49-F238E27FC236}">
              <a16:creationId xmlns:a16="http://schemas.microsoft.com/office/drawing/2014/main" id="{E61D95AB-231B-4F1D-8D54-20244816476B}"/>
            </a:ext>
          </a:extLst>
        </xdr:cNvPr>
        <xdr:cNvCxnSpPr/>
      </xdr:nvCxnSpPr>
      <xdr:spPr>
        <a:xfrm flipV="1">
          <a:off x="6149340" y="6473038"/>
          <a:ext cx="774700" cy="2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59BCBFA1-3929-40CA-8969-3CCE0B83FDEE}"/>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309D80CC-AD4C-4F5A-95A5-CC4160EA5BB2}"/>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3CD50B91-C0E9-4707-8E0E-F1A47C3519AA}"/>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AC03C9C1-3427-4715-8258-097F79899B7F}"/>
            </a:ext>
          </a:extLst>
        </xdr:cNvPr>
        <xdr:cNvSpPr txBox="1"/>
      </xdr:nvSpPr>
      <xdr:spPr>
        <a:xfrm>
          <a:off x="5905011" y="66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129893</xdr:rowOff>
    </xdr:from>
    <xdr:ext cx="534377" cy="259045"/>
    <xdr:sp macro="" textlink="">
      <xdr:nvSpPr>
        <xdr:cNvPr id="146" name="n_1mainValue【道路】&#10;一人当たり延長">
          <a:extLst>
            <a:ext uri="{FF2B5EF4-FFF2-40B4-BE49-F238E27FC236}">
              <a16:creationId xmlns:a16="http://schemas.microsoft.com/office/drawing/2014/main" id="{ED9F7582-ADEE-482F-A6F2-DCEAB79BF130}"/>
            </a:ext>
          </a:extLst>
        </xdr:cNvPr>
        <xdr:cNvSpPr txBox="1"/>
      </xdr:nvSpPr>
      <xdr:spPr>
        <a:xfrm>
          <a:off x="8239271" y="616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150042</xdr:rowOff>
    </xdr:from>
    <xdr:ext cx="534377" cy="259045"/>
    <xdr:sp macro="" textlink="">
      <xdr:nvSpPr>
        <xdr:cNvPr id="147" name="n_2mainValue【道路】&#10;一人当たり延長">
          <a:extLst>
            <a:ext uri="{FF2B5EF4-FFF2-40B4-BE49-F238E27FC236}">
              <a16:creationId xmlns:a16="http://schemas.microsoft.com/office/drawing/2014/main" id="{BE41D0C3-2B4E-4E45-B7C0-6639E4A3EE2B}"/>
            </a:ext>
          </a:extLst>
        </xdr:cNvPr>
        <xdr:cNvSpPr txBox="1"/>
      </xdr:nvSpPr>
      <xdr:spPr>
        <a:xfrm>
          <a:off x="7477271" y="618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170045</xdr:rowOff>
    </xdr:from>
    <xdr:ext cx="534377" cy="259045"/>
    <xdr:sp macro="" textlink="">
      <xdr:nvSpPr>
        <xdr:cNvPr id="148" name="n_3mainValue【道路】&#10;一人当たり延長">
          <a:extLst>
            <a:ext uri="{FF2B5EF4-FFF2-40B4-BE49-F238E27FC236}">
              <a16:creationId xmlns:a16="http://schemas.microsoft.com/office/drawing/2014/main" id="{979483A3-2D0D-4F2E-85F9-A7631E877C85}"/>
            </a:ext>
          </a:extLst>
        </xdr:cNvPr>
        <xdr:cNvSpPr txBox="1"/>
      </xdr:nvSpPr>
      <xdr:spPr>
        <a:xfrm>
          <a:off x="6702571" y="620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20638</xdr:rowOff>
    </xdr:from>
    <xdr:ext cx="534377" cy="259045"/>
    <xdr:sp macro="" textlink="">
      <xdr:nvSpPr>
        <xdr:cNvPr id="149" name="n_4mainValue【道路】&#10;一人当たり延長">
          <a:extLst>
            <a:ext uri="{FF2B5EF4-FFF2-40B4-BE49-F238E27FC236}">
              <a16:creationId xmlns:a16="http://schemas.microsoft.com/office/drawing/2014/main" id="{CCC8BBFC-4D72-4356-BD75-81BBA1E2F830}"/>
            </a:ext>
          </a:extLst>
        </xdr:cNvPr>
        <xdr:cNvSpPr txBox="1"/>
      </xdr:nvSpPr>
      <xdr:spPr>
        <a:xfrm>
          <a:off x="5905011" y="622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0A5E5C8-69D8-4F15-9042-54D6A2FA541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60D8256-F9E6-415F-B5EF-DCC6FE66F4C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E1B56AD-69F4-4FC7-A0BB-A82363F3E0E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8F37965-30A3-4FF4-8399-46633D36F18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315E651-D37F-41D1-9032-0DB02139A23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7CA3BFE-E37F-4FD6-AB62-2783B87802F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3AC2E69-9683-4BA2-86DF-B42F17FEF0B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2BCC2CA-3C3F-458D-BE9D-58D01F1B8E7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455C42C-864C-4800-BD69-82622078F1E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E63209B-C2E0-4F4E-A381-7A2127AE23A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860B764-200F-48D3-AADC-43AB3369B9D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5A01309-37A1-4AB1-B3E5-FAB5B1971E53}"/>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2CC75B6-BD53-4D34-95CA-BD4E7D9FDBED}"/>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DE1DD74-E050-405C-8005-F095AA4C60B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57D0B77-753F-4E03-BC2E-1356F503E7B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5A779F4-EC92-463B-AD81-FFC351B9C91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21E6A70-FC24-4DEF-B6E9-F180E6265F92}"/>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E861E06-17A6-4019-ACCF-FCFEDEF8C0D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5D22862-C286-4CFF-A02D-B76A9A9F494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94970B3-A77D-4C7F-968F-26B3AEFC0B4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42D7EC0-D6B0-4F71-93D6-95035D35B54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CFBFD64-398C-4C96-8B4B-09A4C1AED4E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0913E9C-3EE3-4835-85E8-5772BF020E9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0C9EF1A-8D37-4146-BF4B-5E691FDF9BA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1A42D2B-34DC-4246-BE64-83B5EBD1143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1DDD3C3C-6795-40B4-ABDD-F11FD17B417C}"/>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325AA1D-255E-4C1F-A55A-C046CAA76D50}"/>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94DB8DA-A1C2-4753-8DD9-AF18AA01B37C}"/>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5CA6D18-AEB0-4E11-88B7-E27D4FAE2DEE}"/>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50033B57-7D8D-4AF7-8686-B561C9379E28}"/>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7B3A127-50C1-4434-B1E3-3BA84D86D9AF}"/>
            </a:ext>
          </a:extLst>
        </xdr:cNvPr>
        <xdr:cNvSpPr txBox="1"/>
      </xdr:nvSpPr>
      <xdr:spPr>
        <a:xfrm>
          <a:off x="4124960" y="10236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5F290D28-CC00-4217-845E-EB4445AD5C3E}"/>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D818233-80F3-4019-9014-A7F321FC7CAA}"/>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4D79DA64-848E-4CA7-B772-5F1EA1E17EA8}"/>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40DD06C7-FE53-4173-A5A6-7714D5017DC6}"/>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1E15D192-DC94-484B-8F4C-6C43D1C00719}"/>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401F4E-A405-4F5D-93D6-369707FF29A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498CA37-EB36-45F9-9221-AAA16A9287D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E86930E-7D48-477F-83E0-9B6D3979169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C04A689-0715-46A1-9DEA-C857ED3D973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27760C4-C0A5-4D4C-A326-5A6BE0248E5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91" name="楕円 190">
          <a:extLst>
            <a:ext uri="{FF2B5EF4-FFF2-40B4-BE49-F238E27FC236}">
              <a16:creationId xmlns:a16="http://schemas.microsoft.com/office/drawing/2014/main" id="{E92A8D79-1CC9-4D19-872F-D441C7BD08F6}"/>
            </a:ext>
          </a:extLst>
        </xdr:cNvPr>
        <xdr:cNvSpPr/>
      </xdr:nvSpPr>
      <xdr:spPr>
        <a:xfrm>
          <a:off x="4036060" y="1023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35758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26C1C69-9C59-4417-9565-934C97440762}"/>
            </a:ext>
          </a:extLst>
        </xdr:cNvPr>
        <xdr:cNvSpPr txBox="1"/>
      </xdr:nvSpPr>
      <xdr:spPr>
        <a:xfrm>
          <a:off x="4124960"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12881</xdr:rowOff>
    </xdr:from>
    <xdr:to>
      <xdr:col>20</xdr:col>
      <xdr:colOff>38100</xdr:colOff>
      <xdr:row>61</xdr:row>
      <xdr:rowOff>114481</xdr:rowOff>
    </xdr:to>
    <xdr:sp macro="" textlink="">
      <xdr:nvSpPr>
        <xdr:cNvPr id="193" name="楕円 192">
          <a:extLst>
            <a:ext uri="{FF2B5EF4-FFF2-40B4-BE49-F238E27FC236}">
              <a16:creationId xmlns:a16="http://schemas.microsoft.com/office/drawing/2014/main" id="{FC4CD0D7-1A2D-4B7E-9B0B-832B072355C7}"/>
            </a:ext>
          </a:extLst>
        </xdr:cNvPr>
        <xdr:cNvSpPr/>
      </xdr:nvSpPr>
      <xdr:spPr>
        <a:xfrm>
          <a:off x="3312160" y="10238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63681</xdr:rowOff>
    </xdr:from>
    <xdr:to>
      <xdr:col>24</xdr:col>
      <xdr:colOff>63500</xdr:colOff>
      <xdr:row>61</xdr:row>
      <xdr:rowOff>63681</xdr:rowOff>
    </xdr:to>
    <xdr:cxnSp macro="">
      <xdr:nvCxnSpPr>
        <xdr:cNvPr id="194" name="直線コネクタ 193">
          <a:extLst>
            <a:ext uri="{FF2B5EF4-FFF2-40B4-BE49-F238E27FC236}">
              <a16:creationId xmlns:a16="http://schemas.microsoft.com/office/drawing/2014/main" id="{C7187937-A58A-4AAB-B683-DA6E91618FAD}"/>
            </a:ext>
          </a:extLst>
        </xdr:cNvPr>
        <xdr:cNvCxnSpPr/>
      </xdr:nvCxnSpPr>
      <xdr:spPr>
        <a:xfrm>
          <a:off x="3355340" y="1028972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161472</xdr:rowOff>
    </xdr:from>
    <xdr:to>
      <xdr:col>15</xdr:col>
      <xdr:colOff>101600</xdr:colOff>
      <xdr:row>61</xdr:row>
      <xdr:rowOff>91622</xdr:rowOff>
    </xdr:to>
    <xdr:sp macro="" textlink="">
      <xdr:nvSpPr>
        <xdr:cNvPr id="195" name="楕円 194">
          <a:extLst>
            <a:ext uri="{FF2B5EF4-FFF2-40B4-BE49-F238E27FC236}">
              <a16:creationId xmlns:a16="http://schemas.microsoft.com/office/drawing/2014/main" id="{2DE8830B-D94F-4EFD-AB6B-D5A256DF2BA7}"/>
            </a:ext>
          </a:extLst>
        </xdr:cNvPr>
        <xdr:cNvSpPr/>
      </xdr:nvSpPr>
      <xdr:spPr>
        <a:xfrm>
          <a:off x="2514600" y="10219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40822</xdr:rowOff>
    </xdr:from>
    <xdr:to>
      <xdr:col>19</xdr:col>
      <xdr:colOff>177800</xdr:colOff>
      <xdr:row>61</xdr:row>
      <xdr:rowOff>63681</xdr:rowOff>
    </xdr:to>
    <xdr:cxnSp macro="">
      <xdr:nvCxnSpPr>
        <xdr:cNvPr id="196" name="直線コネクタ 195">
          <a:extLst>
            <a:ext uri="{FF2B5EF4-FFF2-40B4-BE49-F238E27FC236}">
              <a16:creationId xmlns:a16="http://schemas.microsoft.com/office/drawing/2014/main" id="{746ED508-07D7-4E13-AA02-C7452B88EF53}"/>
            </a:ext>
          </a:extLst>
        </xdr:cNvPr>
        <xdr:cNvCxnSpPr/>
      </xdr:nvCxnSpPr>
      <xdr:spPr>
        <a:xfrm>
          <a:off x="2565400" y="10266862"/>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153307</xdr:rowOff>
    </xdr:from>
    <xdr:to>
      <xdr:col>10</xdr:col>
      <xdr:colOff>165100</xdr:colOff>
      <xdr:row>61</xdr:row>
      <xdr:rowOff>83457</xdr:rowOff>
    </xdr:to>
    <xdr:sp macro="" textlink="">
      <xdr:nvSpPr>
        <xdr:cNvPr id="197" name="楕円 196">
          <a:extLst>
            <a:ext uri="{FF2B5EF4-FFF2-40B4-BE49-F238E27FC236}">
              <a16:creationId xmlns:a16="http://schemas.microsoft.com/office/drawing/2014/main" id="{845C2DF4-91E8-4E2A-8DD2-0EB51AAA93D1}"/>
            </a:ext>
          </a:extLst>
        </xdr:cNvPr>
        <xdr:cNvSpPr/>
      </xdr:nvSpPr>
      <xdr:spPr>
        <a:xfrm>
          <a:off x="1739900" y="10211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32657</xdr:rowOff>
    </xdr:from>
    <xdr:to>
      <xdr:col>15</xdr:col>
      <xdr:colOff>50800</xdr:colOff>
      <xdr:row>61</xdr:row>
      <xdr:rowOff>40822</xdr:rowOff>
    </xdr:to>
    <xdr:cxnSp macro="">
      <xdr:nvCxnSpPr>
        <xdr:cNvPr id="198" name="直線コネクタ 197">
          <a:extLst>
            <a:ext uri="{FF2B5EF4-FFF2-40B4-BE49-F238E27FC236}">
              <a16:creationId xmlns:a16="http://schemas.microsoft.com/office/drawing/2014/main" id="{E272327A-632C-41AC-8869-26C1CB80E29F}"/>
            </a:ext>
          </a:extLst>
        </xdr:cNvPr>
        <xdr:cNvCxnSpPr/>
      </xdr:nvCxnSpPr>
      <xdr:spPr>
        <a:xfrm>
          <a:off x="1790700" y="10258697"/>
          <a:ext cx="7747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133713</xdr:rowOff>
    </xdr:from>
    <xdr:to>
      <xdr:col>6</xdr:col>
      <xdr:colOff>38100</xdr:colOff>
      <xdr:row>61</xdr:row>
      <xdr:rowOff>63863</xdr:rowOff>
    </xdr:to>
    <xdr:sp macro="" textlink="">
      <xdr:nvSpPr>
        <xdr:cNvPr id="199" name="楕円 198">
          <a:extLst>
            <a:ext uri="{FF2B5EF4-FFF2-40B4-BE49-F238E27FC236}">
              <a16:creationId xmlns:a16="http://schemas.microsoft.com/office/drawing/2014/main" id="{EBD3ADFA-A6B5-4426-AA81-91DB8AB2E618}"/>
            </a:ext>
          </a:extLst>
        </xdr:cNvPr>
        <xdr:cNvSpPr/>
      </xdr:nvSpPr>
      <xdr:spPr>
        <a:xfrm>
          <a:off x="965200" y="101921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32657</xdr:rowOff>
    </xdr:to>
    <xdr:cxnSp macro="">
      <xdr:nvCxnSpPr>
        <xdr:cNvPr id="200" name="直線コネクタ 199">
          <a:extLst>
            <a:ext uri="{FF2B5EF4-FFF2-40B4-BE49-F238E27FC236}">
              <a16:creationId xmlns:a16="http://schemas.microsoft.com/office/drawing/2014/main" id="{B471606E-4DCF-4A28-B023-A364D2DF983C}"/>
            </a:ext>
          </a:extLst>
        </xdr:cNvPr>
        <xdr:cNvCxnSpPr/>
      </xdr:nvCxnSpPr>
      <xdr:spPr>
        <a:xfrm>
          <a:off x="1008380" y="10239103"/>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CAF3022-4D3A-4519-9C70-E73AE137EEBA}"/>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DA78636-D5AE-47C0-AE9C-43B4BD0E0149}"/>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747AA04-732E-421D-889D-372C5041BC71}"/>
            </a:ext>
          </a:extLst>
        </xdr:cNvPr>
        <xdr:cNvSpPr txBox="1"/>
      </xdr:nvSpPr>
      <xdr:spPr>
        <a:xfrm>
          <a:off x="16110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1B9B8CE-7300-4875-9874-AE7891FFFAF3}"/>
            </a:ext>
          </a:extLst>
        </xdr:cNvPr>
        <xdr:cNvSpPr txBox="1"/>
      </xdr:nvSpPr>
      <xdr:spPr>
        <a:xfrm>
          <a:off x="8363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131008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A98E90F-F04A-4364-A1BA-6934497E769C}"/>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108149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DB7C455-03FF-4F23-8F77-B9DFBDD05657}"/>
            </a:ext>
          </a:extLst>
        </xdr:cNvPr>
        <xdr:cNvSpPr txBox="1"/>
      </xdr:nvSpPr>
      <xdr:spPr>
        <a:xfrm>
          <a:off x="238570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99984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9D0FD8B-D150-4D99-B242-3CEAFBC68E68}"/>
            </a:ext>
          </a:extLst>
        </xdr:cNvPr>
        <xdr:cNvSpPr txBox="1"/>
      </xdr:nvSpPr>
      <xdr:spPr>
        <a:xfrm>
          <a:off x="1611004" y="999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8BC44BA-5D10-4204-80BE-D96970505928}"/>
            </a:ext>
          </a:extLst>
        </xdr:cNvPr>
        <xdr:cNvSpPr txBox="1"/>
      </xdr:nvSpPr>
      <xdr:spPr>
        <a:xfrm>
          <a:off x="836304" y="1028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21C8D8D-83FB-4DAC-B25B-3713582B32D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42CFE0F-AAA7-411C-BBB9-BE2FCC5C740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5908FA3-C852-4BEA-B318-EB8FF85F09B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BF30097-F19A-43EF-9438-F4B74C96B6B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26BE382-6EDC-4370-AA0C-69091C26666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17CE573-96FF-40FD-8CC8-18B1F67B8C3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3EFA6EB-CADD-4C79-9D67-C9149B0C261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3AFEF82-612A-4561-8EB1-1EAAB4E1EDB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A40A3D4-0C34-4330-9759-618C20C0F9A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452BFDE-565E-407E-9ADB-057203E38B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63E9750-1B8A-4E51-A04B-2CAF5A0219C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88CE948-5EF8-498A-BE10-CCAE303464BA}"/>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1D15181-A962-4D8F-B673-E1DBE183B9E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3A60E81-6AF9-404C-AA43-BE52391510AF}"/>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B0E47A8-B2AA-4C9F-9890-688A03011AE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D778285-1F21-4534-B18A-B9CD76396EDA}"/>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4208572-6B5F-4701-82DC-BEAD4A79623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6E1E849-4502-478A-9430-0BEF3B3B98A7}"/>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F258A33-9431-4508-B0D7-EDE5C6377EE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E6E6C9B-B7A5-4BFC-A0BD-CA8522A2A7A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04A5087-30A2-46E0-9279-CF9583AF379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3EB5917-A47E-4E1E-B959-65D7A487183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3BD55A-90DD-4790-89B1-5D5CEB9392F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A0B5FE4-2F2F-45EF-90D0-6DA1BC124407}"/>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2FAACD42-B52D-4E51-ABBD-8DDEF67514F6}"/>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295464A3-CE1D-4BD3-A3A4-E68EB0E2D171}"/>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554C498-A2CB-4244-A43F-DD30E85304B2}"/>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156F26C6-BBAD-4A5E-AB32-2812080F41B5}"/>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0418F2C-8A77-436D-967A-401EF730292A}"/>
            </a:ext>
          </a:extLst>
        </xdr:cNvPr>
        <xdr:cNvSpPr txBox="1"/>
      </xdr:nvSpPr>
      <xdr:spPr>
        <a:xfrm>
          <a:off x="9258300" y="10502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757CCF3C-8C30-4476-9787-E724CFE8F517}"/>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5183465-55C7-4421-A537-CDDEFA67E090}"/>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A20F8C4D-DDF9-4149-BB61-4C68C4817A39}"/>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3433732B-2660-412D-B48B-8D67375DF281}"/>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E9B8D91C-9E1D-4B9F-B0BD-862B16F80836}"/>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EB9B4D-07CC-4CD7-8225-8EC5B204EFC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2C0461F-D6D9-49BF-B9EE-5E0DC2C3F31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5803FB9-7D96-4626-BF14-6C054B48E0A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C8A839-F24D-42A7-9B06-1B3B3213C98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4204B33-B8EC-41E4-A30B-C57457FF78D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74221</xdr:rowOff>
    </xdr:from>
    <xdr:to>
      <xdr:col>55</xdr:col>
      <xdr:colOff>50800</xdr:colOff>
      <xdr:row>61</xdr:row>
      <xdr:rowOff>4371</xdr:rowOff>
    </xdr:to>
    <xdr:sp macro="" textlink="">
      <xdr:nvSpPr>
        <xdr:cNvPr id="248" name="楕円 247">
          <a:extLst>
            <a:ext uri="{FF2B5EF4-FFF2-40B4-BE49-F238E27FC236}">
              <a16:creationId xmlns:a16="http://schemas.microsoft.com/office/drawing/2014/main" id="{CE6EA397-A0B0-40A4-B25A-4212111BF399}"/>
            </a:ext>
          </a:extLst>
        </xdr:cNvPr>
        <xdr:cNvSpPr/>
      </xdr:nvSpPr>
      <xdr:spPr>
        <a:xfrm>
          <a:off x="9192260" y="101326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97098</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24B3AFBD-CF00-49D7-9226-BE6E5465A337}"/>
            </a:ext>
          </a:extLst>
        </xdr:cNvPr>
        <xdr:cNvSpPr txBox="1"/>
      </xdr:nvSpPr>
      <xdr:spPr>
        <a:xfrm>
          <a:off x="9258300" y="9987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96543</xdr:rowOff>
    </xdr:from>
    <xdr:to>
      <xdr:col>50</xdr:col>
      <xdr:colOff>165100</xdr:colOff>
      <xdr:row>61</xdr:row>
      <xdr:rowOff>26693</xdr:rowOff>
    </xdr:to>
    <xdr:sp macro="" textlink="">
      <xdr:nvSpPr>
        <xdr:cNvPr id="250" name="楕円 249">
          <a:extLst>
            <a:ext uri="{FF2B5EF4-FFF2-40B4-BE49-F238E27FC236}">
              <a16:creationId xmlns:a16="http://schemas.microsoft.com/office/drawing/2014/main" id="{E4EEBB5E-0079-411C-A452-5A52B094D9BE}"/>
            </a:ext>
          </a:extLst>
        </xdr:cNvPr>
        <xdr:cNvSpPr/>
      </xdr:nvSpPr>
      <xdr:spPr>
        <a:xfrm>
          <a:off x="8445500" y="10154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125021</xdr:rowOff>
    </xdr:from>
    <xdr:to>
      <xdr:col>55</xdr:col>
      <xdr:colOff>0</xdr:colOff>
      <xdr:row>60</xdr:row>
      <xdr:rowOff>147343</xdr:rowOff>
    </xdr:to>
    <xdr:cxnSp macro="">
      <xdr:nvCxnSpPr>
        <xdr:cNvPr id="251" name="直線コネクタ 250">
          <a:extLst>
            <a:ext uri="{FF2B5EF4-FFF2-40B4-BE49-F238E27FC236}">
              <a16:creationId xmlns:a16="http://schemas.microsoft.com/office/drawing/2014/main" id="{BD145D4A-E267-4331-9B6C-62991BDB8DAA}"/>
            </a:ext>
          </a:extLst>
        </xdr:cNvPr>
        <xdr:cNvCxnSpPr/>
      </xdr:nvCxnSpPr>
      <xdr:spPr>
        <a:xfrm flipV="1">
          <a:off x="8496300" y="10183421"/>
          <a:ext cx="723900" cy="2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113836</xdr:rowOff>
    </xdr:from>
    <xdr:to>
      <xdr:col>46</xdr:col>
      <xdr:colOff>38100</xdr:colOff>
      <xdr:row>61</xdr:row>
      <xdr:rowOff>43986</xdr:rowOff>
    </xdr:to>
    <xdr:sp macro="" textlink="">
      <xdr:nvSpPr>
        <xdr:cNvPr id="252" name="楕円 251">
          <a:extLst>
            <a:ext uri="{FF2B5EF4-FFF2-40B4-BE49-F238E27FC236}">
              <a16:creationId xmlns:a16="http://schemas.microsoft.com/office/drawing/2014/main" id="{B9FF89C1-DC4D-41B8-ABCA-13BFC8154967}"/>
            </a:ext>
          </a:extLst>
        </xdr:cNvPr>
        <xdr:cNvSpPr/>
      </xdr:nvSpPr>
      <xdr:spPr>
        <a:xfrm>
          <a:off x="7670800" y="10172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147343</xdr:rowOff>
    </xdr:from>
    <xdr:to>
      <xdr:col>50</xdr:col>
      <xdr:colOff>114300</xdr:colOff>
      <xdr:row>60</xdr:row>
      <xdr:rowOff>164636</xdr:rowOff>
    </xdr:to>
    <xdr:cxnSp macro="">
      <xdr:nvCxnSpPr>
        <xdr:cNvPr id="253" name="直線コネクタ 252">
          <a:extLst>
            <a:ext uri="{FF2B5EF4-FFF2-40B4-BE49-F238E27FC236}">
              <a16:creationId xmlns:a16="http://schemas.microsoft.com/office/drawing/2014/main" id="{A4C175A9-A209-4702-90A1-519CC0A576C3}"/>
            </a:ext>
          </a:extLst>
        </xdr:cNvPr>
        <xdr:cNvCxnSpPr/>
      </xdr:nvCxnSpPr>
      <xdr:spPr>
        <a:xfrm flipV="1">
          <a:off x="7713980" y="10205743"/>
          <a:ext cx="782320" cy="1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135074</xdr:rowOff>
    </xdr:from>
    <xdr:to>
      <xdr:col>41</xdr:col>
      <xdr:colOff>101600</xdr:colOff>
      <xdr:row>61</xdr:row>
      <xdr:rowOff>65224</xdr:rowOff>
    </xdr:to>
    <xdr:sp macro="" textlink="">
      <xdr:nvSpPr>
        <xdr:cNvPr id="254" name="楕円 253">
          <a:extLst>
            <a:ext uri="{FF2B5EF4-FFF2-40B4-BE49-F238E27FC236}">
              <a16:creationId xmlns:a16="http://schemas.microsoft.com/office/drawing/2014/main" id="{0E437EC6-D4B7-448D-ADC8-B6E485FCEA9E}"/>
            </a:ext>
          </a:extLst>
        </xdr:cNvPr>
        <xdr:cNvSpPr/>
      </xdr:nvSpPr>
      <xdr:spPr>
        <a:xfrm>
          <a:off x="6873240" y="10193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164636</xdr:rowOff>
    </xdr:from>
    <xdr:to>
      <xdr:col>45</xdr:col>
      <xdr:colOff>177800</xdr:colOff>
      <xdr:row>61</xdr:row>
      <xdr:rowOff>14424</xdr:rowOff>
    </xdr:to>
    <xdr:cxnSp macro="">
      <xdr:nvCxnSpPr>
        <xdr:cNvPr id="255" name="直線コネクタ 254">
          <a:extLst>
            <a:ext uri="{FF2B5EF4-FFF2-40B4-BE49-F238E27FC236}">
              <a16:creationId xmlns:a16="http://schemas.microsoft.com/office/drawing/2014/main" id="{97244148-37D1-46BE-B60B-B72F725B6234}"/>
            </a:ext>
          </a:extLst>
        </xdr:cNvPr>
        <xdr:cNvCxnSpPr/>
      </xdr:nvCxnSpPr>
      <xdr:spPr>
        <a:xfrm flipV="1">
          <a:off x="6924040" y="10223036"/>
          <a:ext cx="789940" cy="1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156320</xdr:rowOff>
    </xdr:from>
    <xdr:to>
      <xdr:col>36</xdr:col>
      <xdr:colOff>165100</xdr:colOff>
      <xdr:row>61</xdr:row>
      <xdr:rowOff>86470</xdr:rowOff>
    </xdr:to>
    <xdr:sp macro="" textlink="">
      <xdr:nvSpPr>
        <xdr:cNvPr id="256" name="楕円 255">
          <a:extLst>
            <a:ext uri="{FF2B5EF4-FFF2-40B4-BE49-F238E27FC236}">
              <a16:creationId xmlns:a16="http://schemas.microsoft.com/office/drawing/2014/main" id="{0379F113-3216-486B-A787-D687252C5780}"/>
            </a:ext>
          </a:extLst>
        </xdr:cNvPr>
        <xdr:cNvSpPr/>
      </xdr:nvSpPr>
      <xdr:spPr>
        <a:xfrm>
          <a:off x="6098540" y="1021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14424</xdr:rowOff>
    </xdr:from>
    <xdr:to>
      <xdr:col>41</xdr:col>
      <xdr:colOff>50800</xdr:colOff>
      <xdr:row>61</xdr:row>
      <xdr:rowOff>35670</xdr:rowOff>
    </xdr:to>
    <xdr:cxnSp macro="">
      <xdr:nvCxnSpPr>
        <xdr:cNvPr id="257" name="直線コネクタ 256">
          <a:extLst>
            <a:ext uri="{FF2B5EF4-FFF2-40B4-BE49-F238E27FC236}">
              <a16:creationId xmlns:a16="http://schemas.microsoft.com/office/drawing/2014/main" id="{23F005C8-493D-473E-8753-A0D493143921}"/>
            </a:ext>
          </a:extLst>
        </xdr:cNvPr>
        <xdr:cNvCxnSpPr/>
      </xdr:nvCxnSpPr>
      <xdr:spPr>
        <a:xfrm flipV="1">
          <a:off x="6149340" y="10240464"/>
          <a:ext cx="774700" cy="2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F221492-F810-422A-B182-088D42F87423}"/>
            </a:ext>
          </a:extLst>
        </xdr:cNvPr>
        <xdr:cNvSpPr txBox="1"/>
      </xdr:nvSpPr>
      <xdr:spPr>
        <a:xfrm>
          <a:off x="8214575" y="1061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A5095AF-215E-404C-A45A-3A5DDDE877FE}"/>
            </a:ext>
          </a:extLst>
        </xdr:cNvPr>
        <xdr:cNvSpPr txBox="1"/>
      </xdr:nvSpPr>
      <xdr:spPr>
        <a:xfrm>
          <a:off x="7444955" y="1062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7F11296-27E6-48F0-BD32-003EF1B09819}"/>
            </a:ext>
          </a:extLst>
        </xdr:cNvPr>
        <xdr:cNvSpPr txBox="1"/>
      </xdr:nvSpPr>
      <xdr:spPr>
        <a:xfrm>
          <a:off x="6670255" y="106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4B1B44B-1F3A-400F-B0D8-05BC9EB830D1}"/>
            </a:ext>
          </a:extLst>
        </xdr:cNvPr>
        <xdr:cNvSpPr txBox="1"/>
      </xdr:nvSpPr>
      <xdr:spPr>
        <a:xfrm>
          <a:off x="5872695" y="1062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43220</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10D148CC-2981-482D-ADCC-AD89EADA5A9E}"/>
            </a:ext>
          </a:extLst>
        </xdr:cNvPr>
        <xdr:cNvSpPr txBox="1"/>
      </xdr:nvSpPr>
      <xdr:spPr>
        <a:xfrm>
          <a:off x="8184225" y="9933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60513</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EED14526-0249-4E91-A68F-0A645A6AE4F6}"/>
            </a:ext>
          </a:extLst>
        </xdr:cNvPr>
        <xdr:cNvSpPr txBox="1"/>
      </xdr:nvSpPr>
      <xdr:spPr>
        <a:xfrm>
          <a:off x="7399365" y="99512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81751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CD1490AB-B6FB-473A-9C2D-CC7EF8C7346F}"/>
            </a:ext>
          </a:extLst>
        </xdr:cNvPr>
        <xdr:cNvSpPr txBox="1"/>
      </xdr:nvSpPr>
      <xdr:spPr>
        <a:xfrm>
          <a:off x="6624665" y="99725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102997</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B5D5812B-3B37-4C9C-8081-8AC1373F486C}"/>
            </a:ext>
          </a:extLst>
        </xdr:cNvPr>
        <xdr:cNvSpPr txBox="1"/>
      </xdr:nvSpPr>
      <xdr:spPr>
        <a:xfrm>
          <a:off x="5849965" y="99937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8EDB842-6F37-4339-BF7B-C622FD10C59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1BA6212-4CC9-4C99-85FC-34C63EE311A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507B585-7458-4020-A177-57A30FB90D1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6F53043-122F-493B-B1AB-4847CA7E72C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D04E166-CCDF-4293-819D-B28D72C741D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1598CF2-A43F-4473-A2F4-5BEE91C84B6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7C25C2C-022F-4EB9-B7B6-A2E5A99B603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F71B917-B2F1-49D7-BE27-95E49A666D2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BC64498-80C2-4733-B0A1-4EB873D7D34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3A934F9-8818-4C46-9018-D14DB1D423F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5BACE0F-9D3E-49F5-AB70-F2E4243F321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8FECD26-1FCC-4A45-A8CF-F82CE71D685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18A7DBE-E5EB-4B44-ADFB-34A1BBC8231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164CB4E-516C-4364-B64F-67F9DCEC195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AA888693-DB8D-42AA-B911-583246C1AC9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9354E74-27CF-46B4-9C41-C2F94BFC8F4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6189E23-2216-4C5C-8361-52E953E6A98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A247C1E-B4CF-497F-AC0C-309532B4235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EDEA5C8-6208-4C00-812A-DEC55D6CE54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B122A58-A964-4D0B-9C3B-DA7F7FE31EE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0DC41E0-38BC-4C0B-AD93-3DB04C7A80E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4431234-7B90-4E2A-B5D1-4391DE558F6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91EE4EF-BAC6-425F-8074-13E1FF5E156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D4530A9-9B1E-4893-87DB-D89D7DB3C46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3667938-9954-49BC-89FC-7F571373C3F8}"/>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220BDD6-8955-4682-AC3E-351505C5D89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BCFDA34-A569-4EA9-8ACC-A91350963BF9}"/>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63B9A30-7A50-4962-9F45-B26980E4B47D}"/>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29B96E01-B02C-466C-B34C-D3DC65DC7E00}"/>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E4D88C9-F174-45EC-A82D-14E3C6411E88}"/>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EB993EB7-4D5A-4939-88BC-CA2547E31421}"/>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941E8AFF-DB1D-4D91-8FA6-AB7654112EAF}"/>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9C0CFD8C-8E4D-4AE8-8E95-429E4E6D4F1D}"/>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F070BAE7-7DB4-4D85-A49B-AD0D6B472F4B}"/>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1E6EA049-02FF-4816-BBF7-9C678C216A8F}"/>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93E1C7D-F286-4056-B667-3DBBBFCDD20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569965A-8EDC-4A0E-B3FD-72B601F2F26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AFA7500-3573-445C-860D-0A88D9313B4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228CA2B-743E-4159-B419-C8158189440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FBD54DC-67C4-4FA1-89A6-4A0D049203E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99695</xdr:rowOff>
    </xdr:from>
    <xdr:to>
      <xdr:col>24</xdr:col>
      <xdr:colOff>114300</xdr:colOff>
      <xdr:row>84</xdr:row>
      <xdr:rowOff>29845</xdr:rowOff>
    </xdr:to>
    <xdr:sp macro="" textlink="">
      <xdr:nvSpPr>
        <xdr:cNvPr id="306" name="楕円 305">
          <a:extLst>
            <a:ext uri="{FF2B5EF4-FFF2-40B4-BE49-F238E27FC236}">
              <a16:creationId xmlns:a16="http://schemas.microsoft.com/office/drawing/2014/main" id="{2B155ABD-D249-4652-BA18-73A3E58542E3}"/>
            </a:ext>
          </a:extLst>
        </xdr:cNvPr>
        <xdr:cNvSpPr/>
      </xdr:nvSpPr>
      <xdr:spPr>
        <a:xfrm>
          <a:off x="4036060" y="14013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78122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1B6B813-EF28-4BF4-A0B6-C54279A4CA24}"/>
            </a:ext>
          </a:extLst>
        </xdr:cNvPr>
        <xdr:cNvSpPr txBox="1"/>
      </xdr:nvSpPr>
      <xdr:spPr>
        <a:xfrm>
          <a:off x="4124960" y="139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99695</xdr:rowOff>
    </xdr:from>
    <xdr:to>
      <xdr:col>20</xdr:col>
      <xdr:colOff>38100</xdr:colOff>
      <xdr:row>84</xdr:row>
      <xdr:rowOff>29845</xdr:rowOff>
    </xdr:to>
    <xdr:sp macro="" textlink="">
      <xdr:nvSpPr>
        <xdr:cNvPr id="308" name="楕円 307">
          <a:extLst>
            <a:ext uri="{FF2B5EF4-FFF2-40B4-BE49-F238E27FC236}">
              <a16:creationId xmlns:a16="http://schemas.microsoft.com/office/drawing/2014/main" id="{E3BB83AD-86A5-4EB9-ADF2-AE667668FE78}"/>
            </a:ext>
          </a:extLst>
        </xdr:cNvPr>
        <xdr:cNvSpPr/>
      </xdr:nvSpPr>
      <xdr:spPr>
        <a:xfrm>
          <a:off x="3312160" y="14013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150495</xdr:rowOff>
    </xdr:from>
    <xdr:to>
      <xdr:col>24</xdr:col>
      <xdr:colOff>63500</xdr:colOff>
      <xdr:row>83</xdr:row>
      <xdr:rowOff>150495</xdr:rowOff>
    </xdr:to>
    <xdr:cxnSp macro="">
      <xdr:nvCxnSpPr>
        <xdr:cNvPr id="309" name="直線コネクタ 308">
          <a:extLst>
            <a:ext uri="{FF2B5EF4-FFF2-40B4-BE49-F238E27FC236}">
              <a16:creationId xmlns:a16="http://schemas.microsoft.com/office/drawing/2014/main" id="{07827B09-F1C4-47BD-91FF-C9BEACC315B0}"/>
            </a:ext>
          </a:extLst>
        </xdr:cNvPr>
        <xdr:cNvCxnSpPr/>
      </xdr:nvCxnSpPr>
      <xdr:spPr>
        <a:xfrm>
          <a:off x="3355340" y="1406461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74930</xdr:rowOff>
    </xdr:from>
    <xdr:to>
      <xdr:col>15</xdr:col>
      <xdr:colOff>101600</xdr:colOff>
      <xdr:row>84</xdr:row>
      <xdr:rowOff>5080</xdr:rowOff>
    </xdr:to>
    <xdr:sp macro="" textlink="">
      <xdr:nvSpPr>
        <xdr:cNvPr id="310" name="楕円 309">
          <a:extLst>
            <a:ext uri="{FF2B5EF4-FFF2-40B4-BE49-F238E27FC236}">
              <a16:creationId xmlns:a16="http://schemas.microsoft.com/office/drawing/2014/main" id="{E6166A1C-0473-4D1E-A552-C8B32E2C28A9}"/>
            </a:ext>
          </a:extLst>
        </xdr:cNvPr>
        <xdr:cNvSpPr/>
      </xdr:nvSpPr>
      <xdr:spPr>
        <a:xfrm>
          <a:off x="251460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125730</xdr:rowOff>
    </xdr:from>
    <xdr:to>
      <xdr:col>19</xdr:col>
      <xdr:colOff>177800</xdr:colOff>
      <xdr:row>83</xdr:row>
      <xdr:rowOff>150495</xdr:rowOff>
    </xdr:to>
    <xdr:cxnSp macro="">
      <xdr:nvCxnSpPr>
        <xdr:cNvPr id="311" name="直線コネクタ 310">
          <a:extLst>
            <a:ext uri="{FF2B5EF4-FFF2-40B4-BE49-F238E27FC236}">
              <a16:creationId xmlns:a16="http://schemas.microsoft.com/office/drawing/2014/main" id="{EA3BC7C6-2F60-4B4A-AAF1-747625F2AD7B}"/>
            </a:ext>
          </a:extLst>
        </xdr:cNvPr>
        <xdr:cNvCxnSpPr/>
      </xdr:nvCxnSpPr>
      <xdr:spPr>
        <a:xfrm>
          <a:off x="2565400" y="1403985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13970</xdr:rowOff>
    </xdr:from>
    <xdr:to>
      <xdr:col>10</xdr:col>
      <xdr:colOff>165100</xdr:colOff>
      <xdr:row>84</xdr:row>
      <xdr:rowOff>115570</xdr:rowOff>
    </xdr:to>
    <xdr:sp macro="" textlink="">
      <xdr:nvSpPr>
        <xdr:cNvPr id="312" name="楕円 311">
          <a:extLst>
            <a:ext uri="{FF2B5EF4-FFF2-40B4-BE49-F238E27FC236}">
              <a16:creationId xmlns:a16="http://schemas.microsoft.com/office/drawing/2014/main" id="{FEC80669-B664-4CC6-9A00-E9AD5068BF0D}"/>
            </a:ext>
          </a:extLst>
        </xdr:cNvPr>
        <xdr:cNvSpPr/>
      </xdr:nvSpPr>
      <xdr:spPr>
        <a:xfrm>
          <a:off x="17399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125730</xdr:rowOff>
    </xdr:from>
    <xdr:to>
      <xdr:col>15</xdr:col>
      <xdr:colOff>50800</xdr:colOff>
      <xdr:row>84</xdr:row>
      <xdr:rowOff>64770</xdr:rowOff>
    </xdr:to>
    <xdr:cxnSp macro="">
      <xdr:nvCxnSpPr>
        <xdr:cNvPr id="313" name="直線コネクタ 312">
          <a:extLst>
            <a:ext uri="{FF2B5EF4-FFF2-40B4-BE49-F238E27FC236}">
              <a16:creationId xmlns:a16="http://schemas.microsoft.com/office/drawing/2014/main" id="{CF1DAF40-B8B7-4C15-9631-3242EE089097}"/>
            </a:ext>
          </a:extLst>
        </xdr:cNvPr>
        <xdr:cNvCxnSpPr/>
      </xdr:nvCxnSpPr>
      <xdr:spPr>
        <a:xfrm flipV="1">
          <a:off x="1790700" y="14039850"/>
          <a:ext cx="7747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147320</xdr:rowOff>
    </xdr:from>
    <xdr:to>
      <xdr:col>6</xdr:col>
      <xdr:colOff>38100</xdr:colOff>
      <xdr:row>84</xdr:row>
      <xdr:rowOff>77470</xdr:rowOff>
    </xdr:to>
    <xdr:sp macro="" textlink="">
      <xdr:nvSpPr>
        <xdr:cNvPr id="314" name="楕円 313">
          <a:extLst>
            <a:ext uri="{FF2B5EF4-FFF2-40B4-BE49-F238E27FC236}">
              <a16:creationId xmlns:a16="http://schemas.microsoft.com/office/drawing/2014/main" id="{3C9E8FE2-55CC-4609-9E20-1D1C1AF0359B}"/>
            </a:ext>
          </a:extLst>
        </xdr:cNvPr>
        <xdr:cNvSpPr/>
      </xdr:nvSpPr>
      <xdr:spPr>
        <a:xfrm>
          <a:off x="965200" y="1406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26670</xdr:rowOff>
    </xdr:from>
    <xdr:to>
      <xdr:col>10</xdr:col>
      <xdr:colOff>114300</xdr:colOff>
      <xdr:row>84</xdr:row>
      <xdr:rowOff>64770</xdr:rowOff>
    </xdr:to>
    <xdr:cxnSp macro="">
      <xdr:nvCxnSpPr>
        <xdr:cNvPr id="315" name="直線コネクタ 314">
          <a:extLst>
            <a:ext uri="{FF2B5EF4-FFF2-40B4-BE49-F238E27FC236}">
              <a16:creationId xmlns:a16="http://schemas.microsoft.com/office/drawing/2014/main" id="{A70F2960-015F-4961-A8D3-C23DECC91B14}"/>
            </a:ext>
          </a:extLst>
        </xdr:cNvPr>
        <xdr:cNvCxnSpPr/>
      </xdr:nvCxnSpPr>
      <xdr:spPr>
        <a:xfrm>
          <a:off x="1008380" y="1410843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0EE2C269-8143-44CC-9BE8-B135F9A9DDE4}"/>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98908061-F814-4B36-B98C-82460FD450FF}"/>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7C1970D9-D923-4EEB-9C4E-D2FDF598FEB7}"/>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90240A81-811B-4DD2-845B-113091B37A55}"/>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20972</xdr:rowOff>
    </xdr:from>
    <xdr:ext cx="405111" cy="259045"/>
    <xdr:sp macro="" textlink="">
      <xdr:nvSpPr>
        <xdr:cNvPr id="320" name="n_1mainValue【公営住宅】&#10;有形固定資産減価償却率">
          <a:extLst>
            <a:ext uri="{FF2B5EF4-FFF2-40B4-BE49-F238E27FC236}">
              <a16:creationId xmlns:a16="http://schemas.microsoft.com/office/drawing/2014/main" id="{3DD07E9A-D454-4FA0-AFB5-F32209CB491F}"/>
            </a:ext>
          </a:extLst>
        </xdr:cNvPr>
        <xdr:cNvSpPr txBox="1"/>
      </xdr:nvSpPr>
      <xdr:spPr>
        <a:xfrm>
          <a:off x="317056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167657</xdr:rowOff>
    </xdr:from>
    <xdr:ext cx="405111" cy="259045"/>
    <xdr:sp macro="" textlink="">
      <xdr:nvSpPr>
        <xdr:cNvPr id="321" name="n_2mainValue【公営住宅】&#10;有形固定資産減価償却率">
          <a:extLst>
            <a:ext uri="{FF2B5EF4-FFF2-40B4-BE49-F238E27FC236}">
              <a16:creationId xmlns:a16="http://schemas.microsoft.com/office/drawing/2014/main" id="{E5D0346C-5BD1-4008-8884-B3D5496978DF}"/>
            </a:ext>
          </a:extLst>
        </xdr:cNvPr>
        <xdr:cNvSpPr txBox="1"/>
      </xdr:nvSpPr>
      <xdr:spPr>
        <a:xfrm>
          <a:off x="238570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106697</xdr:rowOff>
    </xdr:from>
    <xdr:ext cx="405111" cy="259045"/>
    <xdr:sp macro="" textlink="">
      <xdr:nvSpPr>
        <xdr:cNvPr id="322" name="n_3mainValue【公営住宅】&#10;有形固定資産減価償却率">
          <a:extLst>
            <a:ext uri="{FF2B5EF4-FFF2-40B4-BE49-F238E27FC236}">
              <a16:creationId xmlns:a16="http://schemas.microsoft.com/office/drawing/2014/main" id="{D9B17C19-EE04-4F8B-98FC-05245A4F688F}"/>
            </a:ext>
          </a:extLst>
        </xdr:cNvPr>
        <xdr:cNvSpPr txBox="1"/>
      </xdr:nvSpPr>
      <xdr:spPr>
        <a:xfrm>
          <a:off x="161100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68597</xdr:rowOff>
    </xdr:from>
    <xdr:ext cx="405111" cy="259045"/>
    <xdr:sp macro="" textlink="">
      <xdr:nvSpPr>
        <xdr:cNvPr id="323" name="n_4mainValue【公営住宅】&#10;有形固定資産減価償却率">
          <a:extLst>
            <a:ext uri="{FF2B5EF4-FFF2-40B4-BE49-F238E27FC236}">
              <a16:creationId xmlns:a16="http://schemas.microsoft.com/office/drawing/2014/main" id="{C9A528E5-171B-4C9E-9B69-96D33CBDC609}"/>
            </a:ext>
          </a:extLst>
        </xdr:cNvPr>
        <xdr:cNvSpPr txBox="1"/>
      </xdr:nvSpPr>
      <xdr:spPr>
        <a:xfrm>
          <a:off x="83630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A7A2C20-11D7-44A0-AE9C-EFD5C9D6450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C3EEA06-2C04-4069-A878-FEE8635C6AC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EBF644E-0832-470D-9708-6516CF7A253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E610075-1670-40CF-8630-A100A5BEACD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EB46EF2-EE8F-4FAC-8A34-CAF07B18BA6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D50A721-E11F-42C5-B669-F43D69BECAC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2EF6E77-CFA7-48E6-838B-36F9212956D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E2B466B-C7E1-4D45-BE73-A66137BB075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81372F9-6DBC-446D-8D22-EFA2A7634BC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4E4080C-A198-4A42-8920-51B2F10F84C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87AEC37-A7C0-4B4F-BBC5-2A9206D9D3AE}"/>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BF0376D-E85B-4FA1-8626-373B12E6649E}"/>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5498B578-E64A-4DE6-ABA1-E69D6AD947C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333EA2C-8493-4741-9778-60A44124E558}"/>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2EFD537-649D-48F1-A196-27A6C0B4272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B36833D-C51B-4FB6-A04B-28DE4D6ADF4A}"/>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E224280-BC92-486C-B24F-535308CD765E}"/>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CCC815B-63F2-437D-BDD1-79306D2A22F1}"/>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5D56F8D-916F-4952-9BE4-84E7EC85B136}"/>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EE56296A-53E7-402F-861A-0637B90DC989}"/>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1ED9794-93B2-4536-BED2-4ABDBFBE5F8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4D727848-C749-41B7-8DBB-684D8823009F}"/>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4806243-94EF-470A-A35F-0FE8C829A46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60B3B821-0153-4E96-A485-1C13809877BE}"/>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7E33D86-07A7-4FC4-B13F-9E8CB4D6717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B2ED432C-F137-4A5A-A47B-863D8F2586B7}"/>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B0D26869-6B4A-4114-8E91-DD46FD98554C}"/>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EBBE2E6C-5F6E-4FB1-BB9C-4360DE2378D3}"/>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4D8944A3-A16C-40B0-8F86-634AB62E39BB}"/>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95555F4-5DB5-414F-86CB-1B24F7A13DE1}"/>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9295C8D6-AFAA-4DB2-9D2A-478D02E5D45B}"/>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DB989128-EF5B-4D32-964B-66F86DCF1675}"/>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E3AFC1B8-1600-4BF4-AA15-BCB97F00BD05}"/>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8B55D62F-6896-401A-9A2C-098B49CC89F9}"/>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4C9937EC-560A-4A66-999E-2D994D309C8A}"/>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CE13820F-EEED-484F-9573-089AD78AED3C}"/>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24DAA1D-A444-4668-86E2-D51F93D3171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BC492F8-C79B-489B-8007-F35048E8884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1497702-1A92-46C3-B9DC-CF028A2BCDC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E4704AD-13F9-4965-AEC4-2811610CA54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9AA44DD-A8D3-4A73-AAF9-12ED87F96C7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156463</xdr:rowOff>
    </xdr:from>
    <xdr:to>
      <xdr:col>55</xdr:col>
      <xdr:colOff>50800</xdr:colOff>
      <xdr:row>86</xdr:row>
      <xdr:rowOff>86613</xdr:rowOff>
    </xdr:to>
    <xdr:sp macro="" textlink="">
      <xdr:nvSpPr>
        <xdr:cNvPr id="365" name="楕円 364">
          <a:extLst>
            <a:ext uri="{FF2B5EF4-FFF2-40B4-BE49-F238E27FC236}">
              <a16:creationId xmlns:a16="http://schemas.microsoft.com/office/drawing/2014/main" id="{A2D850A8-E651-4909-8D6E-97EC88218DCB}"/>
            </a:ext>
          </a:extLst>
        </xdr:cNvPr>
        <xdr:cNvSpPr/>
      </xdr:nvSpPr>
      <xdr:spPr>
        <a:xfrm>
          <a:off x="9192260" y="14405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102342</xdr:rowOff>
    </xdr:from>
    <xdr:ext cx="469744" cy="259045"/>
    <xdr:sp macro="" textlink="">
      <xdr:nvSpPr>
        <xdr:cNvPr id="366" name="【公営住宅】&#10;一人当たり面積該当値テキスト">
          <a:extLst>
            <a:ext uri="{FF2B5EF4-FFF2-40B4-BE49-F238E27FC236}">
              <a16:creationId xmlns:a16="http://schemas.microsoft.com/office/drawing/2014/main" id="{AB528B9D-5256-497B-B77A-1AA8B98DC210}"/>
            </a:ext>
          </a:extLst>
        </xdr:cNvPr>
        <xdr:cNvSpPr txBox="1"/>
      </xdr:nvSpPr>
      <xdr:spPr>
        <a:xfrm>
          <a:off x="9258300" y="1435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161145</xdr:rowOff>
    </xdr:from>
    <xdr:to>
      <xdr:col>50</xdr:col>
      <xdr:colOff>165100</xdr:colOff>
      <xdr:row>86</xdr:row>
      <xdr:rowOff>91295</xdr:rowOff>
    </xdr:to>
    <xdr:sp macro="" textlink="">
      <xdr:nvSpPr>
        <xdr:cNvPr id="367" name="楕円 366">
          <a:extLst>
            <a:ext uri="{FF2B5EF4-FFF2-40B4-BE49-F238E27FC236}">
              <a16:creationId xmlns:a16="http://schemas.microsoft.com/office/drawing/2014/main" id="{39496371-E203-4BF8-A54B-5EB743C23EA7}"/>
            </a:ext>
          </a:extLst>
        </xdr:cNvPr>
        <xdr:cNvSpPr/>
      </xdr:nvSpPr>
      <xdr:spPr>
        <a:xfrm>
          <a:off x="8445500" y="1441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35813</xdr:rowOff>
    </xdr:from>
    <xdr:to>
      <xdr:col>55</xdr:col>
      <xdr:colOff>0</xdr:colOff>
      <xdr:row>86</xdr:row>
      <xdr:rowOff>40495</xdr:rowOff>
    </xdr:to>
    <xdr:cxnSp macro="">
      <xdr:nvCxnSpPr>
        <xdr:cNvPr id="368" name="直線コネクタ 367">
          <a:extLst>
            <a:ext uri="{FF2B5EF4-FFF2-40B4-BE49-F238E27FC236}">
              <a16:creationId xmlns:a16="http://schemas.microsoft.com/office/drawing/2014/main" id="{DBEB814A-6E64-4715-B505-AC0D0B85C651}"/>
            </a:ext>
          </a:extLst>
        </xdr:cNvPr>
        <xdr:cNvCxnSpPr/>
      </xdr:nvCxnSpPr>
      <xdr:spPr>
        <a:xfrm flipV="1">
          <a:off x="8496300" y="14452853"/>
          <a:ext cx="72390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165717</xdr:rowOff>
    </xdr:from>
    <xdr:to>
      <xdr:col>46</xdr:col>
      <xdr:colOff>38100</xdr:colOff>
      <xdr:row>86</xdr:row>
      <xdr:rowOff>95867</xdr:rowOff>
    </xdr:to>
    <xdr:sp macro="" textlink="">
      <xdr:nvSpPr>
        <xdr:cNvPr id="369" name="楕円 368">
          <a:extLst>
            <a:ext uri="{FF2B5EF4-FFF2-40B4-BE49-F238E27FC236}">
              <a16:creationId xmlns:a16="http://schemas.microsoft.com/office/drawing/2014/main" id="{20622948-EDA0-49F5-8BC7-83FA2B25F0DF}"/>
            </a:ext>
          </a:extLst>
        </xdr:cNvPr>
        <xdr:cNvSpPr/>
      </xdr:nvSpPr>
      <xdr:spPr>
        <a:xfrm>
          <a:off x="7670800" y="14415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40495</xdr:rowOff>
    </xdr:from>
    <xdr:to>
      <xdr:col>50</xdr:col>
      <xdr:colOff>114300</xdr:colOff>
      <xdr:row>86</xdr:row>
      <xdr:rowOff>45067</xdr:rowOff>
    </xdr:to>
    <xdr:cxnSp macro="">
      <xdr:nvCxnSpPr>
        <xdr:cNvPr id="370" name="直線コネクタ 369">
          <a:extLst>
            <a:ext uri="{FF2B5EF4-FFF2-40B4-BE49-F238E27FC236}">
              <a16:creationId xmlns:a16="http://schemas.microsoft.com/office/drawing/2014/main" id="{D17D228C-D210-43B7-BE6D-AD3347AB2810}"/>
            </a:ext>
          </a:extLst>
        </xdr:cNvPr>
        <xdr:cNvCxnSpPr/>
      </xdr:nvCxnSpPr>
      <xdr:spPr>
        <a:xfrm flipV="1">
          <a:off x="7713980" y="1445753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169418</xdr:rowOff>
    </xdr:from>
    <xdr:to>
      <xdr:col>41</xdr:col>
      <xdr:colOff>101600</xdr:colOff>
      <xdr:row>86</xdr:row>
      <xdr:rowOff>99568</xdr:rowOff>
    </xdr:to>
    <xdr:sp macro="" textlink="">
      <xdr:nvSpPr>
        <xdr:cNvPr id="371" name="楕円 370">
          <a:extLst>
            <a:ext uri="{FF2B5EF4-FFF2-40B4-BE49-F238E27FC236}">
              <a16:creationId xmlns:a16="http://schemas.microsoft.com/office/drawing/2014/main" id="{3341BF02-7C60-4ED7-8201-0FA5E04CFF42}"/>
            </a:ext>
          </a:extLst>
        </xdr:cNvPr>
        <xdr:cNvSpPr/>
      </xdr:nvSpPr>
      <xdr:spPr>
        <a:xfrm>
          <a:off x="6873240" y="14418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45067</xdr:rowOff>
    </xdr:from>
    <xdr:to>
      <xdr:col>45</xdr:col>
      <xdr:colOff>177800</xdr:colOff>
      <xdr:row>86</xdr:row>
      <xdr:rowOff>48768</xdr:rowOff>
    </xdr:to>
    <xdr:cxnSp macro="">
      <xdr:nvCxnSpPr>
        <xdr:cNvPr id="372" name="直線コネクタ 371">
          <a:extLst>
            <a:ext uri="{FF2B5EF4-FFF2-40B4-BE49-F238E27FC236}">
              <a16:creationId xmlns:a16="http://schemas.microsoft.com/office/drawing/2014/main" id="{CDB9489F-25A9-4F3F-813F-9175275F2CA7}"/>
            </a:ext>
          </a:extLst>
        </xdr:cNvPr>
        <xdr:cNvCxnSpPr/>
      </xdr:nvCxnSpPr>
      <xdr:spPr>
        <a:xfrm flipV="1">
          <a:off x="6924040" y="14462107"/>
          <a:ext cx="78994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1887</xdr:rowOff>
    </xdr:from>
    <xdr:to>
      <xdr:col>36</xdr:col>
      <xdr:colOff>165100</xdr:colOff>
      <xdr:row>86</xdr:row>
      <xdr:rowOff>103487</xdr:rowOff>
    </xdr:to>
    <xdr:sp macro="" textlink="">
      <xdr:nvSpPr>
        <xdr:cNvPr id="373" name="楕円 372">
          <a:extLst>
            <a:ext uri="{FF2B5EF4-FFF2-40B4-BE49-F238E27FC236}">
              <a16:creationId xmlns:a16="http://schemas.microsoft.com/office/drawing/2014/main" id="{FAEE85A7-FD81-4790-93EA-F1088592DA44}"/>
            </a:ext>
          </a:extLst>
        </xdr:cNvPr>
        <xdr:cNvSpPr/>
      </xdr:nvSpPr>
      <xdr:spPr>
        <a:xfrm>
          <a:off x="6098540" y="144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48768</xdr:rowOff>
    </xdr:from>
    <xdr:to>
      <xdr:col>41</xdr:col>
      <xdr:colOff>50800</xdr:colOff>
      <xdr:row>86</xdr:row>
      <xdr:rowOff>52687</xdr:rowOff>
    </xdr:to>
    <xdr:cxnSp macro="">
      <xdr:nvCxnSpPr>
        <xdr:cNvPr id="374" name="直線コネクタ 373">
          <a:extLst>
            <a:ext uri="{FF2B5EF4-FFF2-40B4-BE49-F238E27FC236}">
              <a16:creationId xmlns:a16="http://schemas.microsoft.com/office/drawing/2014/main" id="{65341CF1-4B29-42EE-B89B-00BC2874A77D}"/>
            </a:ext>
          </a:extLst>
        </xdr:cNvPr>
        <xdr:cNvCxnSpPr/>
      </xdr:nvCxnSpPr>
      <xdr:spPr>
        <a:xfrm flipV="1">
          <a:off x="6149340" y="14465808"/>
          <a:ext cx="7747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4F4BEB9F-C5B6-4121-9174-1691F64ACB0A}"/>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0AF5BA1A-76B2-4149-A299-3B66718CA943}"/>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ADFEA8E1-0636-40E7-BC34-3431F12C4C9D}"/>
            </a:ext>
          </a:extLst>
        </xdr:cNvPr>
        <xdr:cNvSpPr txBox="1"/>
      </xdr:nvSpPr>
      <xdr:spPr>
        <a:xfrm>
          <a:off x="6712027" y="141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C36ECE8B-80C3-42E6-A758-A2AB2F986A9B}"/>
            </a:ext>
          </a:extLst>
        </xdr:cNvPr>
        <xdr:cNvSpPr txBox="1"/>
      </xdr:nvSpPr>
      <xdr:spPr>
        <a:xfrm>
          <a:off x="5937327" y="141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82422</xdr:rowOff>
    </xdr:from>
    <xdr:ext cx="469744" cy="259045"/>
    <xdr:sp macro="" textlink="">
      <xdr:nvSpPr>
        <xdr:cNvPr id="379" name="n_1mainValue【公営住宅】&#10;一人当たり面積">
          <a:extLst>
            <a:ext uri="{FF2B5EF4-FFF2-40B4-BE49-F238E27FC236}">
              <a16:creationId xmlns:a16="http://schemas.microsoft.com/office/drawing/2014/main" id="{BD613E4E-5F7B-4BED-9183-861250F35547}"/>
            </a:ext>
          </a:extLst>
        </xdr:cNvPr>
        <xdr:cNvSpPr txBox="1"/>
      </xdr:nvSpPr>
      <xdr:spPr>
        <a:xfrm>
          <a:off x="8271587" y="144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86994</xdr:rowOff>
    </xdr:from>
    <xdr:ext cx="469744" cy="259045"/>
    <xdr:sp macro="" textlink="">
      <xdr:nvSpPr>
        <xdr:cNvPr id="380" name="n_2mainValue【公営住宅】&#10;一人当たり面積">
          <a:extLst>
            <a:ext uri="{FF2B5EF4-FFF2-40B4-BE49-F238E27FC236}">
              <a16:creationId xmlns:a16="http://schemas.microsoft.com/office/drawing/2014/main" id="{698E3970-29A3-45EA-B0FD-A3C54BD2BE17}"/>
            </a:ext>
          </a:extLst>
        </xdr:cNvPr>
        <xdr:cNvSpPr txBox="1"/>
      </xdr:nvSpPr>
      <xdr:spPr>
        <a:xfrm>
          <a:off x="7509587" y="1450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90695</xdr:rowOff>
    </xdr:from>
    <xdr:ext cx="469744" cy="259045"/>
    <xdr:sp macro="" textlink="">
      <xdr:nvSpPr>
        <xdr:cNvPr id="381" name="n_3mainValue【公営住宅】&#10;一人当たり面積">
          <a:extLst>
            <a:ext uri="{FF2B5EF4-FFF2-40B4-BE49-F238E27FC236}">
              <a16:creationId xmlns:a16="http://schemas.microsoft.com/office/drawing/2014/main" id="{431159C0-4554-4310-B2E8-34442B4AB45E}"/>
            </a:ext>
          </a:extLst>
        </xdr:cNvPr>
        <xdr:cNvSpPr txBox="1"/>
      </xdr:nvSpPr>
      <xdr:spPr>
        <a:xfrm>
          <a:off x="67120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94614</xdr:rowOff>
    </xdr:from>
    <xdr:ext cx="469744" cy="259045"/>
    <xdr:sp macro="" textlink="">
      <xdr:nvSpPr>
        <xdr:cNvPr id="382" name="n_4mainValue【公営住宅】&#10;一人当たり面積">
          <a:extLst>
            <a:ext uri="{FF2B5EF4-FFF2-40B4-BE49-F238E27FC236}">
              <a16:creationId xmlns:a16="http://schemas.microsoft.com/office/drawing/2014/main" id="{B38FB853-3744-484D-9FD4-6C0A6D55283C}"/>
            </a:ext>
          </a:extLst>
        </xdr:cNvPr>
        <xdr:cNvSpPr txBox="1"/>
      </xdr:nvSpPr>
      <xdr:spPr>
        <a:xfrm>
          <a:off x="5937327" y="1451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99217DA-CB3B-4AC5-B3AF-8EF014D1F73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7D5129FE-7D9F-4AC9-A3F8-43AB08E4192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4689AEC6-CBCF-43FE-8322-60B60F20726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7AE1832-20C6-4204-A0B1-E303A4F63E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A8EE3B01-76BB-4ECF-9612-846E803E840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90BC57A-A6C2-4E3E-8EC5-48A81D56124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D090C0B-2C5F-464C-A659-FAD54A163B0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D5E54CB8-1CEC-418E-A17E-59121F56D612}"/>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F7EE7414-6924-4403-A1B2-64EB365D83D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1FC6C641-9F3D-4A29-902D-203E5697579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5CDF4CF-A75D-41C3-9597-EBB0B3D2C17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9E9C23E-D7C6-40E3-9917-C2839A75A01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17E85C76-AF68-42E1-8119-B1E3DA1B978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FE4CF099-5F02-4013-8F96-4DBB24786C8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3E38065-384C-4773-8343-5B397666168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2B8C5244-A5C5-4FB4-9F6D-2EC3530BC27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C022690-3955-4954-B666-85B6B4A52BC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38D036C8-184F-44CD-B092-B107D738A1C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277972F-2249-44EB-A406-AC68748CDEB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ED49DE9-2C4C-45D8-91F8-ABE34BC3F77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E5F7105-E0FE-4728-AE6D-D0E5AE7AD33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94DCE0E-7911-4731-AE25-19C394FAC27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14A17F73-FD8E-490D-8CA9-8625C4AE2F6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CEFAB75-4CE0-4151-B623-B2983E8D271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9AE3139-CD63-474B-96CC-8D51852486E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2D10CAAE-D6B2-4599-96A5-DAF580FC744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D748B9E6-03AC-4B75-98DA-FF2429A3AD3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C0CF753-C137-49B1-BD60-ADC8688408B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4A7BF2C8-3EDD-4EBF-8070-D78417C18B6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D5C3EF17-3033-422C-B4A4-3531FD1F0CF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388B7FE4-A97C-4784-9746-5A6DDD5C9CA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BFBE5485-41A7-4217-A022-E0747FB51DA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71547683-8241-41CD-8408-374E8DC390C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291F9D3B-26A1-4FB9-836D-CF281EA5529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B0E458A0-39BD-48D0-A7C2-AC26674DEC1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EEF6B62-63A5-4F40-8577-C8190F5DA98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86B354B1-0886-4B2F-86E8-AFA13F4B315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6405417B-5BBF-4FD8-AD33-6109FE6218BF}"/>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14585DD2-ECD8-41C7-94E8-33F7B7466C34}"/>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5F8CDEF-B425-44B1-9988-F0937D2AB3B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A352B370-11D3-4315-82B5-40006EBADC2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F9732F64-305E-4231-8359-235B9CF0B8B0}"/>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F9A74C44-F2EA-488C-984E-6B63838293D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75FC0189-A6BC-4298-BDCE-28B4BA82872A}"/>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749AB008-2B40-4656-AD3C-C531FAF8B47F}"/>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37F31B83-544F-4D3C-9A93-F13B623A2F99}"/>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4CCBBD12-D9DE-46F5-82A4-75D0AC164182}"/>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DBF7E5B6-E57C-4BEC-9129-2471EEF8B2A7}"/>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8FFAACEC-6129-4547-A526-1643F747E6A0}"/>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6B389E18-F002-4F7F-B635-514BD3F4C1F7}"/>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5C1D434C-BD91-4598-8B59-B44161E24634}"/>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FCDDDA30-9984-4473-9816-E5B659723F87}"/>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4711F88-7A94-4673-89AA-2A3619AE86F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DB43D13-437E-46A3-98BB-B434BCC80F5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1DFB241-25AC-481F-B4C3-1EF8A2C4F6C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19548E3-9CDD-4AFD-A9F9-90DEE546515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E0BCE49-9BBF-44AC-B45A-32C060DEBA7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72753</xdr:rowOff>
    </xdr:from>
    <xdr:to>
      <xdr:col>85</xdr:col>
      <xdr:colOff>177800</xdr:colOff>
      <xdr:row>42</xdr:row>
      <xdr:rowOff>2903</xdr:rowOff>
    </xdr:to>
    <xdr:sp macro="" textlink="">
      <xdr:nvSpPr>
        <xdr:cNvPr id="440" name="楕円 439">
          <a:extLst>
            <a:ext uri="{FF2B5EF4-FFF2-40B4-BE49-F238E27FC236}">
              <a16:creationId xmlns:a16="http://schemas.microsoft.com/office/drawing/2014/main" id="{8677CE2B-AD32-46FB-AB48-E417E8374E3F}"/>
            </a:ext>
          </a:extLst>
        </xdr:cNvPr>
        <xdr:cNvSpPr/>
      </xdr:nvSpPr>
      <xdr:spPr>
        <a:xfrm>
          <a:off x="14325600" y="69459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51180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BD08932-74B0-44FE-BBE6-D831BB045F87}"/>
            </a:ext>
          </a:extLst>
        </xdr:cNvPr>
        <xdr:cNvSpPr txBox="1"/>
      </xdr:nvSpPr>
      <xdr:spPr>
        <a:xfrm>
          <a:off x="14414500" y="692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72753</xdr:rowOff>
    </xdr:from>
    <xdr:to>
      <xdr:col>81</xdr:col>
      <xdr:colOff>101600</xdr:colOff>
      <xdr:row>42</xdr:row>
      <xdr:rowOff>2903</xdr:rowOff>
    </xdr:to>
    <xdr:sp macro="" textlink="">
      <xdr:nvSpPr>
        <xdr:cNvPr id="442" name="楕円 441">
          <a:extLst>
            <a:ext uri="{FF2B5EF4-FFF2-40B4-BE49-F238E27FC236}">
              <a16:creationId xmlns:a16="http://schemas.microsoft.com/office/drawing/2014/main" id="{190ABFEA-9C8C-4D08-A3BA-1CA35B297244}"/>
            </a:ext>
          </a:extLst>
        </xdr:cNvPr>
        <xdr:cNvSpPr/>
      </xdr:nvSpPr>
      <xdr:spPr>
        <a:xfrm>
          <a:off x="13578840" y="6945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123553</xdr:rowOff>
    </xdr:from>
    <xdr:to>
      <xdr:col>85</xdr:col>
      <xdr:colOff>127000</xdr:colOff>
      <xdr:row>41</xdr:row>
      <xdr:rowOff>123553</xdr:rowOff>
    </xdr:to>
    <xdr:cxnSp macro="">
      <xdr:nvCxnSpPr>
        <xdr:cNvPr id="443" name="直線コネクタ 442">
          <a:extLst>
            <a:ext uri="{FF2B5EF4-FFF2-40B4-BE49-F238E27FC236}">
              <a16:creationId xmlns:a16="http://schemas.microsoft.com/office/drawing/2014/main" id="{6D4A77D5-8E56-4B71-855B-38BFC24BD831}"/>
            </a:ext>
          </a:extLst>
        </xdr:cNvPr>
        <xdr:cNvCxnSpPr/>
      </xdr:nvCxnSpPr>
      <xdr:spPr>
        <a:xfrm>
          <a:off x="13629640" y="6996793"/>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74385</xdr:rowOff>
    </xdr:from>
    <xdr:to>
      <xdr:col>76</xdr:col>
      <xdr:colOff>165100</xdr:colOff>
      <xdr:row>42</xdr:row>
      <xdr:rowOff>4535</xdr:rowOff>
    </xdr:to>
    <xdr:sp macro="" textlink="">
      <xdr:nvSpPr>
        <xdr:cNvPr id="444" name="楕円 443">
          <a:extLst>
            <a:ext uri="{FF2B5EF4-FFF2-40B4-BE49-F238E27FC236}">
              <a16:creationId xmlns:a16="http://schemas.microsoft.com/office/drawing/2014/main" id="{28C7AE07-6CCE-476E-A0DD-F40B1779B513}"/>
            </a:ext>
          </a:extLst>
        </xdr:cNvPr>
        <xdr:cNvSpPr/>
      </xdr:nvSpPr>
      <xdr:spPr>
        <a:xfrm>
          <a:off x="12804140" y="694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123553</xdr:rowOff>
    </xdr:from>
    <xdr:to>
      <xdr:col>81</xdr:col>
      <xdr:colOff>50800</xdr:colOff>
      <xdr:row>41</xdr:row>
      <xdr:rowOff>125185</xdr:rowOff>
    </xdr:to>
    <xdr:cxnSp macro="">
      <xdr:nvCxnSpPr>
        <xdr:cNvPr id="445" name="直線コネクタ 444">
          <a:extLst>
            <a:ext uri="{FF2B5EF4-FFF2-40B4-BE49-F238E27FC236}">
              <a16:creationId xmlns:a16="http://schemas.microsoft.com/office/drawing/2014/main" id="{51A894FE-B828-45B0-B405-AB1BD1C10034}"/>
            </a:ext>
          </a:extLst>
        </xdr:cNvPr>
        <xdr:cNvCxnSpPr/>
      </xdr:nvCxnSpPr>
      <xdr:spPr>
        <a:xfrm flipV="1">
          <a:off x="12854940" y="6996793"/>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907</xdr:rowOff>
    </xdr:from>
    <xdr:to>
      <xdr:col>72</xdr:col>
      <xdr:colOff>38100</xdr:colOff>
      <xdr:row>42</xdr:row>
      <xdr:rowOff>102507</xdr:rowOff>
    </xdr:to>
    <xdr:sp macro="" textlink="">
      <xdr:nvSpPr>
        <xdr:cNvPr id="446" name="楕円 445">
          <a:extLst>
            <a:ext uri="{FF2B5EF4-FFF2-40B4-BE49-F238E27FC236}">
              <a16:creationId xmlns:a16="http://schemas.microsoft.com/office/drawing/2014/main" id="{08110779-7ED3-441C-909C-A02735995F2E}"/>
            </a:ext>
          </a:extLst>
        </xdr:cNvPr>
        <xdr:cNvSpPr/>
      </xdr:nvSpPr>
      <xdr:spPr>
        <a:xfrm>
          <a:off x="12029440" y="70417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125185</xdr:rowOff>
    </xdr:from>
    <xdr:to>
      <xdr:col>76</xdr:col>
      <xdr:colOff>114300</xdr:colOff>
      <xdr:row>42</xdr:row>
      <xdr:rowOff>51707</xdr:rowOff>
    </xdr:to>
    <xdr:cxnSp macro="">
      <xdr:nvCxnSpPr>
        <xdr:cNvPr id="447" name="直線コネクタ 446">
          <a:extLst>
            <a:ext uri="{FF2B5EF4-FFF2-40B4-BE49-F238E27FC236}">
              <a16:creationId xmlns:a16="http://schemas.microsoft.com/office/drawing/2014/main" id="{A9B29688-4181-45E4-924D-0923232DF7B9}"/>
            </a:ext>
          </a:extLst>
        </xdr:cNvPr>
        <xdr:cNvCxnSpPr/>
      </xdr:nvCxnSpPr>
      <xdr:spPr>
        <a:xfrm flipV="1">
          <a:off x="12072620" y="6998425"/>
          <a:ext cx="78232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169091</xdr:rowOff>
    </xdr:from>
    <xdr:to>
      <xdr:col>67</xdr:col>
      <xdr:colOff>101600</xdr:colOff>
      <xdr:row>42</xdr:row>
      <xdr:rowOff>99241</xdr:rowOff>
    </xdr:to>
    <xdr:sp macro="" textlink="">
      <xdr:nvSpPr>
        <xdr:cNvPr id="448" name="楕円 447">
          <a:extLst>
            <a:ext uri="{FF2B5EF4-FFF2-40B4-BE49-F238E27FC236}">
              <a16:creationId xmlns:a16="http://schemas.microsoft.com/office/drawing/2014/main" id="{C236A054-6471-45CA-A7CF-FAC61EB877B1}"/>
            </a:ext>
          </a:extLst>
        </xdr:cNvPr>
        <xdr:cNvSpPr/>
      </xdr:nvSpPr>
      <xdr:spPr>
        <a:xfrm>
          <a:off x="11231880" y="704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48441</xdr:rowOff>
    </xdr:from>
    <xdr:to>
      <xdr:col>71</xdr:col>
      <xdr:colOff>177800</xdr:colOff>
      <xdr:row>42</xdr:row>
      <xdr:rowOff>51707</xdr:rowOff>
    </xdr:to>
    <xdr:cxnSp macro="">
      <xdr:nvCxnSpPr>
        <xdr:cNvPr id="449" name="直線コネクタ 448">
          <a:extLst>
            <a:ext uri="{FF2B5EF4-FFF2-40B4-BE49-F238E27FC236}">
              <a16:creationId xmlns:a16="http://schemas.microsoft.com/office/drawing/2014/main" id="{A1FF707F-BEDE-420D-BFC7-05930E81FC4C}"/>
            </a:ext>
          </a:extLst>
        </xdr:cNvPr>
        <xdr:cNvCxnSpPr/>
      </xdr:nvCxnSpPr>
      <xdr:spPr>
        <a:xfrm>
          <a:off x="11282680" y="7089321"/>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130329F-C0EF-4EF8-B0A1-AC5EB2B843AF}"/>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A7E58C83-A1FC-477A-B2BA-64403E364533}"/>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D95A1604-4616-45A7-84BA-9AF97A1AFB76}"/>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45F542E-CA38-4633-B388-35432770B6D7}"/>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165480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70B11F72-7A79-48A6-BC78-C23E5EECEA82}"/>
            </a:ext>
          </a:extLst>
        </xdr:cNvPr>
        <xdr:cNvSpPr txBox="1"/>
      </xdr:nvSpPr>
      <xdr:spPr>
        <a:xfrm>
          <a:off x="13437244" y="703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167112</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EB01A79B-82DA-4683-BB16-8D2070347672}"/>
            </a:ext>
          </a:extLst>
        </xdr:cNvPr>
        <xdr:cNvSpPr txBox="1"/>
      </xdr:nvSpPr>
      <xdr:spPr>
        <a:xfrm>
          <a:off x="12675244" y="704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93634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BD3D7771-3812-4D60-A4C7-A7D9D34B1B01}"/>
            </a:ext>
          </a:extLst>
        </xdr:cNvPr>
        <xdr:cNvSpPr txBox="1"/>
      </xdr:nvSpPr>
      <xdr:spPr>
        <a:xfrm>
          <a:off x="11900544" y="713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90368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6439FFD-5E3F-486F-B299-8D86E70AC657}"/>
            </a:ext>
          </a:extLst>
        </xdr:cNvPr>
        <xdr:cNvSpPr txBox="1"/>
      </xdr:nvSpPr>
      <xdr:spPr>
        <a:xfrm>
          <a:off x="11102984" y="713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DDEE1414-35C3-47EE-915C-892BC805DB6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630D3B03-BC6C-4467-AC1D-891E7F210D3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D9F9D5EF-FEB6-46EC-B543-6E16F9480A1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F2139497-C633-47B0-AF8C-9384C80B372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5C6BE59A-FE0F-431D-B68C-C69CA74D090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81616AAE-82F9-4149-8F14-B5946510E81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CEEC6E2-0AE8-4A15-9410-3EDA92628EE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43065557-246E-4674-BE58-8321F3C733F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2DC43575-3483-467C-8D73-EE442D8796A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55DCE024-752D-4699-A248-D88D02DDA18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73512D6C-D240-4ABC-8131-577051C8004B}"/>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EA18EF55-302F-4EE0-AAEC-2EF175E53693}"/>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B3478FE6-7354-48D5-BE2E-347372BD5F11}"/>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3008C0B0-D190-43AE-B440-6089D36F8DE4}"/>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2D2E55B1-1333-410D-8B61-0C5AEAA7AD91}"/>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F780B43E-B9BC-4E97-A434-8A5FF97AE859}"/>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75E4E1CD-08CA-46C6-A6BA-773ACF506190}"/>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FA9AAFBF-52C9-4E13-A6DF-FC00D6E03467}"/>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919A2DFB-0CDB-4FDD-A182-964343C4EA92}"/>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A5785D36-3E68-424B-8D0E-7F81742A5376}"/>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D19EE475-D798-4B9E-8239-08CC5274A4F9}"/>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31486C27-D853-4973-8A4B-19FE3DD4CB67}"/>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F9A221F9-A69F-4C47-B20F-BE1045D2543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658F792B-FAB3-4050-B499-7257EF91724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8542F1D8-9BD7-4000-BF9E-72E480F03F9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3FC2078C-659F-481C-991B-E12214B91B25}"/>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D48C2563-F9FB-49A5-8F1F-4977C5CAEF5F}"/>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26155412-4DDC-43A2-B269-C89BF1F16E46}"/>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DF75491C-6BCF-4CFD-98E8-08378F0608FD}"/>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1CB993B9-0F96-4BD8-B526-B674C16E25BB}"/>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62B94BE5-B031-4369-965F-31AF56B4630B}"/>
            </a:ext>
          </a:extLst>
        </xdr:cNvPr>
        <xdr:cNvSpPr txBox="1"/>
      </xdr:nvSpPr>
      <xdr:spPr>
        <a:xfrm>
          <a:off x="19547840" y="6361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4683B533-5F19-45A5-BB7B-963C39E87A97}"/>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F4316CE6-4221-47BA-8E87-E091CAF76DEE}"/>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59AA7F5E-7C7C-41A5-AEAF-1508F2471EDE}"/>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326E2CF-FCDF-4D42-A63B-7325488A90B9}"/>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356D25B-54FA-4163-A1D1-BA6731FBA5AC}"/>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936A0D7-601E-400A-888D-65D9425B152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1A768731-2062-4217-BD90-0B635B14FE4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4B533C7-9603-4452-B04E-C3B8BE9E04D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18CA9E88-DDB3-416A-91AB-3581DD5119C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24B43644-C613-4F83-9BDB-7B0840BEAF4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499" name="楕円 498">
          <a:extLst>
            <a:ext uri="{FF2B5EF4-FFF2-40B4-BE49-F238E27FC236}">
              <a16:creationId xmlns:a16="http://schemas.microsoft.com/office/drawing/2014/main" id="{9C92A7E1-B562-4990-A4C9-22F1EE98518F}"/>
            </a:ext>
          </a:extLst>
        </xdr:cNvPr>
        <xdr:cNvSpPr/>
      </xdr:nvSpPr>
      <xdr:spPr>
        <a:xfrm>
          <a:off x="1945894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38117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C8A65750-DF0B-4261-9CC4-71E5E82A258B}"/>
            </a:ext>
          </a:extLst>
        </xdr:cNvPr>
        <xdr:cNvSpPr txBox="1"/>
      </xdr:nvSpPr>
      <xdr:spPr>
        <a:xfrm>
          <a:off x="19547840"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77651</xdr:rowOff>
    </xdr:from>
    <xdr:to>
      <xdr:col>112</xdr:col>
      <xdr:colOff>38100</xdr:colOff>
      <xdr:row>40</xdr:row>
      <xdr:rowOff>7801</xdr:rowOff>
    </xdr:to>
    <xdr:sp macro="" textlink="">
      <xdr:nvSpPr>
        <xdr:cNvPr id="501" name="楕円 500">
          <a:extLst>
            <a:ext uri="{FF2B5EF4-FFF2-40B4-BE49-F238E27FC236}">
              <a16:creationId xmlns:a16="http://schemas.microsoft.com/office/drawing/2014/main" id="{9B4639CD-7961-4618-A836-EBA1FE793E1F}"/>
            </a:ext>
          </a:extLst>
        </xdr:cNvPr>
        <xdr:cNvSpPr/>
      </xdr:nvSpPr>
      <xdr:spPr>
        <a:xfrm>
          <a:off x="18735040" y="6615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110490</xdr:rowOff>
    </xdr:from>
    <xdr:to>
      <xdr:col>116</xdr:col>
      <xdr:colOff>63500</xdr:colOff>
      <xdr:row>39</xdr:row>
      <xdr:rowOff>128451</xdr:rowOff>
    </xdr:to>
    <xdr:cxnSp macro="">
      <xdr:nvCxnSpPr>
        <xdr:cNvPr id="502" name="直線コネクタ 501">
          <a:extLst>
            <a:ext uri="{FF2B5EF4-FFF2-40B4-BE49-F238E27FC236}">
              <a16:creationId xmlns:a16="http://schemas.microsoft.com/office/drawing/2014/main" id="{79179C0C-5D12-430F-BB04-7BEAE28B1D1D}"/>
            </a:ext>
          </a:extLst>
        </xdr:cNvPr>
        <xdr:cNvCxnSpPr/>
      </xdr:nvCxnSpPr>
      <xdr:spPr>
        <a:xfrm flipV="1">
          <a:off x="18778220" y="6648450"/>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90715</xdr:rowOff>
    </xdr:from>
    <xdr:to>
      <xdr:col>107</xdr:col>
      <xdr:colOff>101600</xdr:colOff>
      <xdr:row>40</xdr:row>
      <xdr:rowOff>20865</xdr:rowOff>
    </xdr:to>
    <xdr:sp macro="" textlink="">
      <xdr:nvSpPr>
        <xdr:cNvPr id="503" name="楕円 502">
          <a:extLst>
            <a:ext uri="{FF2B5EF4-FFF2-40B4-BE49-F238E27FC236}">
              <a16:creationId xmlns:a16="http://schemas.microsoft.com/office/drawing/2014/main" id="{5F93BE63-6AAA-469E-95CC-A6E72655B269}"/>
            </a:ext>
          </a:extLst>
        </xdr:cNvPr>
        <xdr:cNvSpPr/>
      </xdr:nvSpPr>
      <xdr:spPr>
        <a:xfrm>
          <a:off x="17937480" y="6628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128451</xdr:rowOff>
    </xdr:from>
    <xdr:to>
      <xdr:col>111</xdr:col>
      <xdr:colOff>177800</xdr:colOff>
      <xdr:row>39</xdr:row>
      <xdr:rowOff>141515</xdr:rowOff>
    </xdr:to>
    <xdr:cxnSp macro="">
      <xdr:nvCxnSpPr>
        <xdr:cNvPr id="504" name="直線コネクタ 503">
          <a:extLst>
            <a:ext uri="{FF2B5EF4-FFF2-40B4-BE49-F238E27FC236}">
              <a16:creationId xmlns:a16="http://schemas.microsoft.com/office/drawing/2014/main" id="{84B217D6-09AD-45FF-9B7C-EAFC9A19F2B7}"/>
            </a:ext>
          </a:extLst>
        </xdr:cNvPr>
        <xdr:cNvCxnSpPr/>
      </xdr:nvCxnSpPr>
      <xdr:spPr>
        <a:xfrm flipV="1">
          <a:off x="17988280" y="6666411"/>
          <a:ext cx="78994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103777</xdr:rowOff>
    </xdr:from>
    <xdr:to>
      <xdr:col>102</xdr:col>
      <xdr:colOff>165100</xdr:colOff>
      <xdr:row>40</xdr:row>
      <xdr:rowOff>33927</xdr:rowOff>
    </xdr:to>
    <xdr:sp macro="" textlink="">
      <xdr:nvSpPr>
        <xdr:cNvPr id="505" name="楕円 504">
          <a:extLst>
            <a:ext uri="{FF2B5EF4-FFF2-40B4-BE49-F238E27FC236}">
              <a16:creationId xmlns:a16="http://schemas.microsoft.com/office/drawing/2014/main" id="{C41671B7-D149-4A6B-AE4D-B811108A0705}"/>
            </a:ext>
          </a:extLst>
        </xdr:cNvPr>
        <xdr:cNvSpPr/>
      </xdr:nvSpPr>
      <xdr:spPr>
        <a:xfrm>
          <a:off x="17162780" y="6641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141515</xdr:rowOff>
    </xdr:from>
    <xdr:to>
      <xdr:col>107</xdr:col>
      <xdr:colOff>50800</xdr:colOff>
      <xdr:row>39</xdr:row>
      <xdr:rowOff>154577</xdr:rowOff>
    </xdr:to>
    <xdr:cxnSp macro="">
      <xdr:nvCxnSpPr>
        <xdr:cNvPr id="506" name="直線コネクタ 505">
          <a:extLst>
            <a:ext uri="{FF2B5EF4-FFF2-40B4-BE49-F238E27FC236}">
              <a16:creationId xmlns:a16="http://schemas.microsoft.com/office/drawing/2014/main" id="{7A02BA9C-EC0E-46F4-9E7D-ABE827473D7C}"/>
            </a:ext>
          </a:extLst>
        </xdr:cNvPr>
        <xdr:cNvCxnSpPr/>
      </xdr:nvCxnSpPr>
      <xdr:spPr>
        <a:xfrm flipV="1">
          <a:off x="17213580" y="6679475"/>
          <a:ext cx="7747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118473</xdr:rowOff>
    </xdr:from>
    <xdr:to>
      <xdr:col>98</xdr:col>
      <xdr:colOff>38100</xdr:colOff>
      <xdr:row>40</xdr:row>
      <xdr:rowOff>48623</xdr:rowOff>
    </xdr:to>
    <xdr:sp macro="" textlink="">
      <xdr:nvSpPr>
        <xdr:cNvPr id="507" name="楕円 506">
          <a:extLst>
            <a:ext uri="{FF2B5EF4-FFF2-40B4-BE49-F238E27FC236}">
              <a16:creationId xmlns:a16="http://schemas.microsoft.com/office/drawing/2014/main" id="{5D4C2505-56DD-41B9-BEBE-A60F11EFBDE7}"/>
            </a:ext>
          </a:extLst>
        </xdr:cNvPr>
        <xdr:cNvSpPr/>
      </xdr:nvSpPr>
      <xdr:spPr>
        <a:xfrm>
          <a:off x="16388080" y="66564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154577</xdr:rowOff>
    </xdr:from>
    <xdr:to>
      <xdr:col>102</xdr:col>
      <xdr:colOff>114300</xdr:colOff>
      <xdr:row>39</xdr:row>
      <xdr:rowOff>169273</xdr:rowOff>
    </xdr:to>
    <xdr:cxnSp macro="">
      <xdr:nvCxnSpPr>
        <xdr:cNvPr id="508" name="直線コネクタ 507">
          <a:extLst>
            <a:ext uri="{FF2B5EF4-FFF2-40B4-BE49-F238E27FC236}">
              <a16:creationId xmlns:a16="http://schemas.microsoft.com/office/drawing/2014/main" id="{892241D6-AF56-4013-BE90-08B219D5BEE5}"/>
            </a:ext>
          </a:extLst>
        </xdr:cNvPr>
        <xdr:cNvCxnSpPr/>
      </xdr:nvCxnSpPr>
      <xdr:spPr>
        <a:xfrm flipV="1">
          <a:off x="16431260" y="6692537"/>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616D0699-3AB3-44AD-9C94-744D4E8509F1}"/>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C8D03F70-E38D-4594-8A3B-24D496F2315C}"/>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EA738DFF-E7B4-4349-8171-FE9B68C19C07}"/>
            </a:ext>
          </a:extLst>
        </xdr:cNvPr>
        <xdr:cNvSpPr txBox="1"/>
      </xdr:nvSpPr>
      <xdr:spPr>
        <a:xfrm>
          <a:off x="170015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6D196C64-65E3-4E63-B877-E0893523D33B}"/>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170378</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F91AB2D2-8EB3-4F70-ADF5-865E2149E308}"/>
            </a:ext>
          </a:extLst>
        </xdr:cNvPr>
        <xdr:cNvSpPr txBox="1"/>
      </xdr:nvSpPr>
      <xdr:spPr>
        <a:xfrm>
          <a:off x="18561127" y="67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11992</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18E602A2-60A5-4824-9829-7E2CD9A3EE48}"/>
            </a:ext>
          </a:extLst>
        </xdr:cNvPr>
        <xdr:cNvSpPr txBox="1"/>
      </xdr:nvSpPr>
      <xdr:spPr>
        <a:xfrm>
          <a:off x="17776267" y="671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25054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B1A5FBFE-5A9D-47F9-8035-02D135A19020}"/>
            </a:ext>
          </a:extLst>
        </xdr:cNvPr>
        <xdr:cNvSpPr txBox="1"/>
      </xdr:nvSpPr>
      <xdr:spPr>
        <a:xfrm>
          <a:off x="17001567" y="673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39750</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E65DA98A-BB89-4CF2-923E-6BB5F1A7154F}"/>
            </a:ext>
          </a:extLst>
        </xdr:cNvPr>
        <xdr:cNvSpPr txBox="1"/>
      </xdr:nvSpPr>
      <xdr:spPr>
        <a:xfrm>
          <a:off x="16226867" y="674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449E4C2E-2AD4-4EA7-878B-C28853516B9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2AEF47C1-8403-4BE5-B90C-19973BF7114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1CE1C828-B01A-4C7F-AA60-A97474B3808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F4E8AB9A-202A-494B-B972-F3C03F57C22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2FE9BED8-6071-4C2A-8743-CA1A2616C2C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A672B5AF-251E-4EC1-86FF-76F0C2E637F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27AF520B-2083-4894-9222-94BF764A1A1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BB8A598C-E729-4ECE-BA10-185AE13BB04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402B037-34FA-4EE5-B187-78C6C8FFA5D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8709E78B-37C4-4A3E-9FEA-1657D1212A6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42C1B4B1-F248-4595-AD73-9C1F99949DF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AC3336E-C98A-41D2-A33F-03B27783C9B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F2179B6C-8AEF-49C9-B5A7-464E92BAA56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1B6DAAE-DA8B-484D-8C47-7412700F505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310ACBCB-88B0-4DFC-9D88-DC0F13F7F6F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50A0C469-7099-4A6C-8692-EB5515B941B9}"/>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9EE919C2-E318-412E-ABAE-FAFE934B63D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D8134E89-7167-44F1-A059-630DE1A98ED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A9D362EC-6F7F-4FAF-A79C-10EE2B66BA2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C7D60443-6F0D-4DC7-8104-42055F612A4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618262DE-3B55-4DF4-B0D3-3AA51AF38F0A}"/>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280E4132-4BCE-42A0-A009-CBC1FB1DE27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C491BC53-4423-4566-8CB0-D0F1A28373BA}"/>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8FA46DDA-C1AD-4BAC-AB95-E92728E67EF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8F3D13B7-0049-4E7E-AD3B-D8340F3A00F3}"/>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5D2113FC-7E33-4145-8FD9-20DF6EA9F511}"/>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5B355124-502A-4432-9B8E-4FF070F3B7BE}"/>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A906428E-196C-47E6-9556-4B602F58C694}"/>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1D1FB63B-4174-48AF-B585-272D6BA12C84}"/>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D20E14CB-C1B2-4913-AC46-3BD079E6E9C8}"/>
            </a:ext>
          </a:extLst>
        </xdr:cNvPr>
        <xdr:cNvSpPr txBox="1"/>
      </xdr:nvSpPr>
      <xdr:spPr>
        <a:xfrm>
          <a:off x="14414500" y="1009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8E2CDA3A-5A44-4B2B-8BD0-9B960F7FD521}"/>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97B433A1-202C-4A00-BFD5-E49687FAF51F}"/>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406DC1C1-901B-494F-AE91-1D27C8F7B18B}"/>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D6671647-8126-457D-B689-0132FB72E143}"/>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36698187-CC48-4C1C-A8F4-A447507F0673}"/>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D731789-5F7B-48F3-A835-35F47B5463D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F5CD97BC-1A8F-4884-A7FF-10B90CD7E6E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7F3AC5C-1BA4-4F96-BFE6-E11345EA7B6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E8A2DF7-09AF-449D-818F-1AE99CBCF6A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E3599AFB-AFB7-44D5-9AC4-EBCF745CF46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162560</xdr:rowOff>
    </xdr:from>
    <xdr:to>
      <xdr:col>85</xdr:col>
      <xdr:colOff>177800</xdr:colOff>
      <xdr:row>60</xdr:row>
      <xdr:rowOff>92710</xdr:rowOff>
    </xdr:to>
    <xdr:sp macro="" textlink="">
      <xdr:nvSpPr>
        <xdr:cNvPr id="557" name="楕円 556">
          <a:extLst>
            <a:ext uri="{FF2B5EF4-FFF2-40B4-BE49-F238E27FC236}">
              <a16:creationId xmlns:a16="http://schemas.microsoft.com/office/drawing/2014/main" id="{8CBD90F1-314D-4695-905B-84E86611E495}"/>
            </a:ext>
          </a:extLst>
        </xdr:cNvPr>
        <xdr:cNvSpPr/>
      </xdr:nvSpPr>
      <xdr:spPr>
        <a:xfrm>
          <a:off x="14325600" y="100533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13987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A24BCB53-88BF-4BEB-98D3-58A0EB581EB7}"/>
            </a:ext>
          </a:extLst>
        </xdr:cNvPr>
        <xdr:cNvSpPr txBox="1"/>
      </xdr:nvSpPr>
      <xdr:spPr>
        <a:xfrm>
          <a:off x="14414500"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162560</xdr:rowOff>
    </xdr:from>
    <xdr:to>
      <xdr:col>81</xdr:col>
      <xdr:colOff>101600</xdr:colOff>
      <xdr:row>60</xdr:row>
      <xdr:rowOff>92710</xdr:rowOff>
    </xdr:to>
    <xdr:sp macro="" textlink="">
      <xdr:nvSpPr>
        <xdr:cNvPr id="559" name="楕円 558">
          <a:extLst>
            <a:ext uri="{FF2B5EF4-FFF2-40B4-BE49-F238E27FC236}">
              <a16:creationId xmlns:a16="http://schemas.microsoft.com/office/drawing/2014/main" id="{1578CC8D-620A-4FC5-A6E2-3E840C85C625}"/>
            </a:ext>
          </a:extLst>
        </xdr:cNvPr>
        <xdr:cNvSpPr/>
      </xdr:nvSpPr>
      <xdr:spPr>
        <a:xfrm>
          <a:off x="13578840" y="10053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41910</xdr:rowOff>
    </xdr:from>
    <xdr:to>
      <xdr:col>85</xdr:col>
      <xdr:colOff>127000</xdr:colOff>
      <xdr:row>60</xdr:row>
      <xdr:rowOff>41910</xdr:rowOff>
    </xdr:to>
    <xdr:cxnSp macro="">
      <xdr:nvCxnSpPr>
        <xdr:cNvPr id="560" name="直線コネクタ 559">
          <a:extLst>
            <a:ext uri="{FF2B5EF4-FFF2-40B4-BE49-F238E27FC236}">
              <a16:creationId xmlns:a16="http://schemas.microsoft.com/office/drawing/2014/main" id="{15240226-E230-433B-AA09-4273C481FB43}"/>
            </a:ext>
          </a:extLst>
        </xdr:cNvPr>
        <xdr:cNvCxnSpPr/>
      </xdr:nvCxnSpPr>
      <xdr:spPr>
        <a:xfrm>
          <a:off x="13629640" y="1010031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61" name="楕円 560">
          <a:extLst>
            <a:ext uri="{FF2B5EF4-FFF2-40B4-BE49-F238E27FC236}">
              <a16:creationId xmlns:a16="http://schemas.microsoft.com/office/drawing/2014/main" id="{7CB10FBD-DF7A-4BBA-A310-49BC979CD565}"/>
            </a:ext>
          </a:extLst>
        </xdr:cNvPr>
        <xdr:cNvSpPr/>
      </xdr:nvSpPr>
      <xdr:spPr>
        <a:xfrm>
          <a:off x="1280414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41910</xdr:rowOff>
    </xdr:from>
    <xdr:to>
      <xdr:col>81</xdr:col>
      <xdr:colOff>50800</xdr:colOff>
      <xdr:row>60</xdr:row>
      <xdr:rowOff>91440</xdr:rowOff>
    </xdr:to>
    <xdr:cxnSp macro="">
      <xdr:nvCxnSpPr>
        <xdr:cNvPr id="562" name="直線コネクタ 561">
          <a:extLst>
            <a:ext uri="{FF2B5EF4-FFF2-40B4-BE49-F238E27FC236}">
              <a16:creationId xmlns:a16="http://schemas.microsoft.com/office/drawing/2014/main" id="{EAE67051-438F-4766-B655-29384FE94C4B}"/>
            </a:ext>
          </a:extLst>
        </xdr:cNvPr>
        <xdr:cNvCxnSpPr/>
      </xdr:nvCxnSpPr>
      <xdr:spPr>
        <a:xfrm flipV="1">
          <a:off x="12854940" y="10100310"/>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44450</xdr:rowOff>
    </xdr:from>
    <xdr:to>
      <xdr:col>72</xdr:col>
      <xdr:colOff>38100</xdr:colOff>
      <xdr:row>62</xdr:row>
      <xdr:rowOff>146050</xdr:rowOff>
    </xdr:to>
    <xdr:sp macro="" textlink="">
      <xdr:nvSpPr>
        <xdr:cNvPr id="563" name="楕円 562">
          <a:extLst>
            <a:ext uri="{FF2B5EF4-FFF2-40B4-BE49-F238E27FC236}">
              <a16:creationId xmlns:a16="http://schemas.microsoft.com/office/drawing/2014/main" id="{EC776797-32EC-461D-B277-261000DBBFA3}"/>
            </a:ext>
          </a:extLst>
        </xdr:cNvPr>
        <xdr:cNvSpPr/>
      </xdr:nvSpPr>
      <xdr:spPr>
        <a:xfrm>
          <a:off x="1202944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62</xdr:row>
      <xdr:rowOff>95250</xdr:rowOff>
    </xdr:to>
    <xdr:cxnSp macro="">
      <xdr:nvCxnSpPr>
        <xdr:cNvPr id="564" name="直線コネクタ 563">
          <a:extLst>
            <a:ext uri="{FF2B5EF4-FFF2-40B4-BE49-F238E27FC236}">
              <a16:creationId xmlns:a16="http://schemas.microsoft.com/office/drawing/2014/main" id="{87B387F8-3DAA-46A7-92C7-82032B04C479}"/>
            </a:ext>
          </a:extLst>
        </xdr:cNvPr>
        <xdr:cNvCxnSpPr/>
      </xdr:nvCxnSpPr>
      <xdr:spPr>
        <a:xfrm flipV="1">
          <a:off x="12072620" y="10149840"/>
          <a:ext cx="782320" cy="3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17780</xdr:rowOff>
    </xdr:from>
    <xdr:to>
      <xdr:col>67</xdr:col>
      <xdr:colOff>101600</xdr:colOff>
      <xdr:row>62</xdr:row>
      <xdr:rowOff>119380</xdr:rowOff>
    </xdr:to>
    <xdr:sp macro="" textlink="">
      <xdr:nvSpPr>
        <xdr:cNvPr id="565" name="楕円 564">
          <a:extLst>
            <a:ext uri="{FF2B5EF4-FFF2-40B4-BE49-F238E27FC236}">
              <a16:creationId xmlns:a16="http://schemas.microsoft.com/office/drawing/2014/main" id="{A6D267E1-F712-4DCD-A4A7-E49518308EA5}"/>
            </a:ext>
          </a:extLst>
        </xdr:cNvPr>
        <xdr:cNvSpPr/>
      </xdr:nvSpPr>
      <xdr:spPr>
        <a:xfrm>
          <a:off x="1123188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68580</xdr:rowOff>
    </xdr:from>
    <xdr:to>
      <xdr:col>71</xdr:col>
      <xdr:colOff>177800</xdr:colOff>
      <xdr:row>62</xdr:row>
      <xdr:rowOff>95250</xdr:rowOff>
    </xdr:to>
    <xdr:cxnSp macro="">
      <xdr:nvCxnSpPr>
        <xdr:cNvPr id="566" name="直線コネクタ 565">
          <a:extLst>
            <a:ext uri="{FF2B5EF4-FFF2-40B4-BE49-F238E27FC236}">
              <a16:creationId xmlns:a16="http://schemas.microsoft.com/office/drawing/2014/main" id="{D8DAA2A0-840D-4530-8DB4-48E05D01908B}"/>
            </a:ext>
          </a:extLst>
        </xdr:cNvPr>
        <xdr:cNvCxnSpPr/>
      </xdr:nvCxnSpPr>
      <xdr:spPr>
        <a:xfrm>
          <a:off x="11282680" y="1046226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FAFFD856-64D6-4D17-9555-4455A1C8DB4D}"/>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7B905E93-DEF3-4DB7-8507-D712FCD65A59}"/>
            </a:ext>
          </a:extLst>
        </xdr:cNvPr>
        <xdr:cNvSpPr txBox="1"/>
      </xdr:nvSpPr>
      <xdr:spPr>
        <a:xfrm>
          <a:off x="126752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AFE15C6E-FBA9-48F2-B2F8-7FEB178B27BE}"/>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01F72D9F-F60D-439D-A9C4-0090FD9325D9}"/>
            </a:ext>
          </a:extLst>
        </xdr:cNvPr>
        <xdr:cNvSpPr txBox="1"/>
      </xdr:nvSpPr>
      <xdr:spPr>
        <a:xfrm>
          <a:off x="1110298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109237</xdr:rowOff>
    </xdr:from>
    <xdr:ext cx="405111" cy="259045"/>
    <xdr:sp macro="" textlink="">
      <xdr:nvSpPr>
        <xdr:cNvPr id="571" name="n_1mainValue【学校施設】&#10;有形固定資産減価償却率">
          <a:extLst>
            <a:ext uri="{FF2B5EF4-FFF2-40B4-BE49-F238E27FC236}">
              <a16:creationId xmlns:a16="http://schemas.microsoft.com/office/drawing/2014/main" id="{95633148-A4DC-45E5-8B73-1FEBA6B2F40D}"/>
            </a:ext>
          </a:extLst>
        </xdr:cNvPr>
        <xdr:cNvSpPr txBox="1"/>
      </xdr:nvSpPr>
      <xdr:spPr>
        <a:xfrm>
          <a:off x="134372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72" name="n_2mainValue【学校施設】&#10;有形固定資産減価償却率">
          <a:extLst>
            <a:ext uri="{FF2B5EF4-FFF2-40B4-BE49-F238E27FC236}">
              <a16:creationId xmlns:a16="http://schemas.microsoft.com/office/drawing/2014/main" id="{F8265F20-9299-4E7D-858D-1EC99B058C9F}"/>
            </a:ext>
          </a:extLst>
        </xdr:cNvPr>
        <xdr:cNvSpPr txBox="1"/>
      </xdr:nvSpPr>
      <xdr:spPr>
        <a:xfrm>
          <a:off x="126752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137177</xdr:rowOff>
    </xdr:from>
    <xdr:ext cx="405111" cy="259045"/>
    <xdr:sp macro="" textlink="">
      <xdr:nvSpPr>
        <xdr:cNvPr id="573" name="n_3mainValue【学校施設】&#10;有形固定資産減価償却率">
          <a:extLst>
            <a:ext uri="{FF2B5EF4-FFF2-40B4-BE49-F238E27FC236}">
              <a16:creationId xmlns:a16="http://schemas.microsoft.com/office/drawing/2014/main" id="{42A84352-C3A9-49DE-AA6E-7258F56BB670}"/>
            </a:ext>
          </a:extLst>
        </xdr:cNvPr>
        <xdr:cNvSpPr txBox="1"/>
      </xdr:nvSpPr>
      <xdr:spPr>
        <a:xfrm>
          <a:off x="119005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110507</xdr:rowOff>
    </xdr:from>
    <xdr:ext cx="405111" cy="259045"/>
    <xdr:sp macro="" textlink="">
      <xdr:nvSpPr>
        <xdr:cNvPr id="574" name="n_4mainValue【学校施設】&#10;有形固定資産減価償却率">
          <a:extLst>
            <a:ext uri="{FF2B5EF4-FFF2-40B4-BE49-F238E27FC236}">
              <a16:creationId xmlns:a16="http://schemas.microsoft.com/office/drawing/2014/main" id="{FBC0F149-DFFD-4822-BED7-461A4E8B5F4E}"/>
            </a:ext>
          </a:extLst>
        </xdr:cNvPr>
        <xdr:cNvSpPr txBox="1"/>
      </xdr:nvSpPr>
      <xdr:spPr>
        <a:xfrm>
          <a:off x="1110298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EF938075-BEE6-498F-A29F-01216A3F232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3C1BEFB0-1AD6-47C6-8C3F-74887FCD5A6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488DBC51-3FEE-4D1E-A78A-A040BCDC40D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84670CC1-409F-408F-97E4-8B87C172C1E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6795B5C2-FEA3-4A21-ABC2-D153CAC18A6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3E15317B-753A-46C1-BDE9-E29B3E06F25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9BFE6686-372E-4462-8AC6-E77201929A8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8989E97F-49AE-4E47-8E68-38F9968BA98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100CEC98-8663-48CD-BB22-017872DE1F8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EA6B9966-C640-4D7A-9A8E-76C0637EB96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301FC9B0-50A1-4289-ACED-7E604175A52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5064F519-3A64-498B-A4AD-CC3B09F4CC1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E70BDA93-B70B-4330-8EDD-E3A523CA78D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6A84B937-45C2-4BF9-A413-CC9AC6B87921}"/>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2578010C-1966-4054-9EC9-5C19AB04B3B4}"/>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7149C4DA-7BC1-4718-8866-055B2181AE1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B286FC6D-188A-47ED-8349-11C9933F8C7D}"/>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3F2FEB25-5067-4432-9E8B-9357F8AA8AF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D5D8AAB-5817-4C58-B951-1430042D8932}"/>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25E21204-6E55-4D95-AFCC-B9D7CB8FBDC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F0DD5C57-2CC2-4E8D-B47E-87995FDC1B3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987DB6EC-2370-495C-937B-3C0AE24EBFD2}"/>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9B57FCB2-2565-443E-B2E4-C83E4ED40BB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6497F913-7AF7-4B0F-8700-195FC7F28F04}"/>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90D93A77-A2D6-46D2-AC1A-1CA9A6EB59AC}"/>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8AE00C72-E998-4815-8341-DB191FE4DB82}"/>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77DA649B-ED85-4C6A-9F7B-A71527C2A133}"/>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8B1078D9-DCED-4525-88B6-EB15E58F0997}"/>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DD8891FD-DB2A-4014-9A2A-1B7F8800C43E}"/>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1EB008BB-66B0-4E50-86AC-A81495EC6C62}"/>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D6F53D2D-2AAF-473E-98DF-B5E9EF832B0C}"/>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4BBE9219-A549-495B-BE3B-17ECBA1F2313}"/>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F9E073D3-1975-4686-8C47-52E3D0B50F0B}"/>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56052D7-E120-48EB-8C54-58BE74320B73}"/>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918B8DC-C0CA-462B-AC8A-BCE2D197B1C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C3ED4805-EC5C-4BF3-80AA-4C53CDC9681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192E985-D312-4D64-9B82-449F54641E8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1F64244-AE93-4A60-98F4-303E01B46B0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156B478-9708-4A5B-ADE1-1715DE49AC3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161798</xdr:rowOff>
    </xdr:from>
    <xdr:to>
      <xdr:col>116</xdr:col>
      <xdr:colOff>114300</xdr:colOff>
      <xdr:row>60</xdr:row>
      <xdr:rowOff>91948</xdr:rowOff>
    </xdr:to>
    <xdr:sp macro="" textlink="">
      <xdr:nvSpPr>
        <xdr:cNvPr id="614" name="楕円 613">
          <a:extLst>
            <a:ext uri="{FF2B5EF4-FFF2-40B4-BE49-F238E27FC236}">
              <a16:creationId xmlns:a16="http://schemas.microsoft.com/office/drawing/2014/main" id="{88CAEDCB-F0DB-4B77-8B93-C592E7C5F28A}"/>
            </a:ext>
          </a:extLst>
        </xdr:cNvPr>
        <xdr:cNvSpPr/>
      </xdr:nvSpPr>
      <xdr:spPr>
        <a:xfrm>
          <a:off x="19458940" y="100525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13225</xdr:rowOff>
    </xdr:from>
    <xdr:ext cx="469744" cy="259045"/>
    <xdr:sp macro="" textlink="">
      <xdr:nvSpPr>
        <xdr:cNvPr id="615" name="【学校施設】&#10;一人当たり面積該当値テキスト">
          <a:extLst>
            <a:ext uri="{FF2B5EF4-FFF2-40B4-BE49-F238E27FC236}">
              <a16:creationId xmlns:a16="http://schemas.microsoft.com/office/drawing/2014/main" id="{CA4819C0-57CA-4711-BDE3-A60F7697BAA4}"/>
            </a:ext>
          </a:extLst>
        </xdr:cNvPr>
        <xdr:cNvSpPr txBox="1"/>
      </xdr:nvSpPr>
      <xdr:spPr>
        <a:xfrm>
          <a:off x="19547840" y="990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15684</xdr:rowOff>
    </xdr:from>
    <xdr:to>
      <xdr:col>112</xdr:col>
      <xdr:colOff>38100</xdr:colOff>
      <xdr:row>60</xdr:row>
      <xdr:rowOff>117284</xdr:rowOff>
    </xdr:to>
    <xdr:sp macro="" textlink="">
      <xdr:nvSpPr>
        <xdr:cNvPr id="616" name="楕円 615">
          <a:extLst>
            <a:ext uri="{FF2B5EF4-FFF2-40B4-BE49-F238E27FC236}">
              <a16:creationId xmlns:a16="http://schemas.microsoft.com/office/drawing/2014/main" id="{248830F6-A88F-40AB-9ABD-CA5B5AD95DCB}"/>
            </a:ext>
          </a:extLst>
        </xdr:cNvPr>
        <xdr:cNvSpPr/>
      </xdr:nvSpPr>
      <xdr:spPr>
        <a:xfrm>
          <a:off x="18735040" y="100740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41148</xdr:rowOff>
    </xdr:from>
    <xdr:to>
      <xdr:col>116</xdr:col>
      <xdr:colOff>63500</xdr:colOff>
      <xdr:row>60</xdr:row>
      <xdr:rowOff>66484</xdr:rowOff>
    </xdr:to>
    <xdr:cxnSp macro="">
      <xdr:nvCxnSpPr>
        <xdr:cNvPr id="617" name="直線コネクタ 616">
          <a:extLst>
            <a:ext uri="{FF2B5EF4-FFF2-40B4-BE49-F238E27FC236}">
              <a16:creationId xmlns:a16="http://schemas.microsoft.com/office/drawing/2014/main" id="{8222B790-7353-4B7A-84C3-B5D7D3BD58A8}"/>
            </a:ext>
          </a:extLst>
        </xdr:cNvPr>
        <xdr:cNvCxnSpPr/>
      </xdr:nvCxnSpPr>
      <xdr:spPr>
        <a:xfrm flipV="1">
          <a:off x="18778220" y="10099548"/>
          <a:ext cx="73152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35878</xdr:rowOff>
    </xdr:from>
    <xdr:to>
      <xdr:col>107</xdr:col>
      <xdr:colOff>101600</xdr:colOff>
      <xdr:row>58</xdr:row>
      <xdr:rowOff>137478</xdr:rowOff>
    </xdr:to>
    <xdr:sp macro="" textlink="">
      <xdr:nvSpPr>
        <xdr:cNvPr id="618" name="楕円 617">
          <a:extLst>
            <a:ext uri="{FF2B5EF4-FFF2-40B4-BE49-F238E27FC236}">
              <a16:creationId xmlns:a16="http://schemas.microsoft.com/office/drawing/2014/main" id="{3DB15893-ABB9-4D83-B2DC-BEE5767EE996}"/>
            </a:ext>
          </a:extLst>
        </xdr:cNvPr>
        <xdr:cNvSpPr/>
      </xdr:nvSpPr>
      <xdr:spPr>
        <a:xfrm>
          <a:off x="17937480" y="975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86678</xdr:rowOff>
    </xdr:from>
    <xdr:to>
      <xdr:col>111</xdr:col>
      <xdr:colOff>177800</xdr:colOff>
      <xdr:row>60</xdr:row>
      <xdr:rowOff>66484</xdr:rowOff>
    </xdr:to>
    <xdr:cxnSp macro="">
      <xdr:nvCxnSpPr>
        <xdr:cNvPr id="619" name="直線コネクタ 618">
          <a:extLst>
            <a:ext uri="{FF2B5EF4-FFF2-40B4-BE49-F238E27FC236}">
              <a16:creationId xmlns:a16="http://schemas.microsoft.com/office/drawing/2014/main" id="{63A95464-EE1E-45E7-81E3-B89BE97C7C49}"/>
            </a:ext>
          </a:extLst>
        </xdr:cNvPr>
        <xdr:cNvCxnSpPr/>
      </xdr:nvCxnSpPr>
      <xdr:spPr>
        <a:xfrm>
          <a:off x="17988280" y="9809798"/>
          <a:ext cx="789940" cy="31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19876</xdr:rowOff>
    </xdr:from>
    <xdr:to>
      <xdr:col>102</xdr:col>
      <xdr:colOff>165100</xdr:colOff>
      <xdr:row>58</xdr:row>
      <xdr:rowOff>121476</xdr:rowOff>
    </xdr:to>
    <xdr:sp macro="" textlink="">
      <xdr:nvSpPr>
        <xdr:cNvPr id="620" name="楕円 619">
          <a:extLst>
            <a:ext uri="{FF2B5EF4-FFF2-40B4-BE49-F238E27FC236}">
              <a16:creationId xmlns:a16="http://schemas.microsoft.com/office/drawing/2014/main" id="{89A001D0-2B4A-41E5-8AD9-B6CEFBEA7D51}"/>
            </a:ext>
          </a:extLst>
        </xdr:cNvPr>
        <xdr:cNvSpPr/>
      </xdr:nvSpPr>
      <xdr:spPr>
        <a:xfrm>
          <a:off x="17162780" y="974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70676</xdr:rowOff>
    </xdr:from>
    <xdr:to>
      <xdr:col>107</xdr:col>
      <xdr:colOff>50800</xdr:colOff>
      <xdr:row>58</xdr:row>
      <xdr:rowOff>86678</xdr:rowOff>
    </xdr:to>
    <xdr:cxnSp macro="">
      <xdr:nvCxnSpPr>
        <xdr:cNvPr id="621" name="直線コネクタ 620">
          <a:extLst>
            <a:ext uri="{FF2B5EF4-FFF2-40B4-BE49-F238E27FC236}">
              <a16:creationId xmlns:a16="http://schemas.microsoft.com/office/drawing/2014/main" id="{737ABA8F-8530-4E44-BA51-87F494AAF914}"/>
            </a:ext>
          </a:extLst>
        </xdr:cNvPr>
        <xdr:cNvCxnSpPr/>
      </xdr:nvCxnSpPr>
      <xdr:spPr>
        <a:xfrm>
          <a:off x="17213580" y="9793796"/>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53594</xdr:rowOff>
    </xdr:from>
    <xdr:to>
      <xdr:col>98</xdr:col>
      <xdr:colOff>38100</xdr:colOff>
      <xdr:row>58</xdr:row>
      <xdr:rowOff>155194</xdr:rowOff>
    </xdr:to>
    <xdr:sp macro="" textlink="">
      <xdr:nvSpPr>
        <xdr:cNvPr id="622" name="楕円 621">
          <a:extLst>
            <a:ext uri="{FF2B5EF4-FFF2-40B4-BE49-F238E27FC236}">
              <a16:creationId xmlns:a16="http://schemas.microsoft.com/office/drawing/2014/main" id="{72A65514-29CB-4D91-AEF1-12FF2AF4AA64}"/>
            </a:ext>
          </a:extLst>
        </xdr:cNvPr>
        <xdr:cNvSpPr/>
      </xdr:nvSpPr>
      <xdr:spPr>
        <a:xfrm>
          <a:off x="16388080" y="97767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70676</xdr:rowOff>
    </xdr:from>
    <xdr:to>
      <xdr:col>102</xdr:col>
      <xdr:colOff>114300</xdr:colOff>
      <xdr:row>58</xdr:row>
      <xdr:rowOff>104394</xdr:rowOff>
    </xdr:to>
    <xdr:cxnSp macro="">
      <xdr:nvCxnSpPr>
        <xdr:cNvPr id="623" name="直線コネクタ 622">
          <a:extLst>
            <a:ext uri="{FF2B5EF4-FFF2-40B4-BE49-F238E27FC236}">
              <a16:creationId xmlns:a16="http://schemas.microsoft.com/office/drawing/2014/main" id="{44B9D939-2D10-4E24-8BAB-11110693DE92}"/>
            </a:ext>
          </a:extLst>
        </xdr:cNvPr>
        <xdr:cNvCxnSpPr/>
      </xdr:nvCxnSpPr>
      <xdr:spPr>
        <a:xfrm flipV="1">
          <a:off x="16431260" y="9793796"/>
          <a:ext cx="78232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44021A6A-11B1-4E8E-A8BE-FB4C10613AF1}"/>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19168F00-7574-425B-A352-A3E43401D5CD}"/>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4C53CF43-0564-4BC9-8A87-0CBF55149467}"/>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1975F565-9713-4C02-81EC-EFF78D07B13B}"/>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133811</xdr:rowOff>
    </xdr:from>
    <xdr:ext cx="469744" cy="259045"/>
    <xdr:sp macro="" textlink="">
      <xdr:nvSpPr>
        <xdr:cNvPr id="628" name="n_1mainValue【学校施設】&#10;一人当たり面積">
          <a:extLst>
            <a:ext uri="{FF2B5EF4-FFF2-40B4-BE49-F238E27FC236}">
              <a16:creationId xmlns:a16="http://schemas.microsoft.com/office/drawing/2014/main" id="{ACC5E413-7011-4EA1-BE7E-4CE440ABD6CF}"/>
            </a:ext>
          </a:extLst>
        </xdr:cNvPr>
        <xdr:cNvSpPr txBox="1"/>
      </xdr:nvSpPr>
      <xdr:spPr>
        <a:xfrm>
          <a:off x="18561127" y="985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154005</xdr:rowOff>
    </xdr:from>
    <xdr:ext cx="469744" cy="259045"/>
    <xdr:sp macro="" textlink="">
      <xdr:nvSpPr>
        <xdr:cNvPr id="629" name="n_2mainValue【学校施設】&#10;一人当たり面積">
          <a:extLst>
            <a:ext uri="{FF2B5EF4-FFF2-40B4-BE49-F238E27FC236}">
              <a16:creationId xmlns:a16="http://schemas.microsoft.com/office/drawing/2014/main" id="{43D1BA56-399B-4243-9125-4B9C48BC34E8}"/>
            </a:ext>
          </a:extLst>
        </xdr:cNvPr>
        <xdr:cNvSpPr txBox="1"/>
      </xdr:nvSpPr>
      <xdr:spPr>
        <a:xfrm>
          <a:off x="17776267" y="954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138003</xdr:rowOff>
    </xdr:from>
    <xdr:ext cx="469744" cy="259045"/>
    <xdr:sp macro="" textlink="">
      <xdr:nvSpPr>
        <xdr:cNvPr id="630" name="n_3mainValue【学校施設】&#10;一人当たり面積">
          <a:extLst>
            <a:ext uri="{FF2B5EF4-FFF2-40B4-BE49-F238E27FC236}">
              <a16:creationId xmlns:a16="http://schemas.microsoft.com/office/drawing/2014/main" id="{649FA862-6FD2-4704-9B88-AD66D16DA118}"/>
            </a:ext>
          </a:extLst>
        </xdr:cNvPr>
        <xdr:cNvSpPr txBox="1"/>
      </xdr:nvSpPr>
      <xdr:spPr>
        <a:xfrm>
          <a:off x="17001567" y="952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271</xdr:rowOff>
    </xdr:from>
    <xdr:ext cx="469744" cy="259045"/>
    <xdr:sp macro="" textlink="">
      <xdr:nvSpPr>
        <xdr:cNvPr id="631" name="n_4mainValue【学校施設】&#10;一人当たり面積">
          <a:extLst>
            <a:ext uri="{FF2B5EF4-FFF2-40B4-BE49-F238E27FC236}">
              <a16:creationId xmlns:a16="http://schemas.microsoft.com/office/drawing/2014/main" id="{0D88E0D6-AD23-4E48-9E96-38F8B1013112}"/>
            </a:ext>
          </a:extLst>
        </xdr:cNvPr>
        <xdr:cNvSpPr txBox="1"/>
      </xdr:nvSpPr>
      <xdr:spPr>
        <a:xfrm>
          <a:off x="16226867" y="955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C7615E51-0AFE-4DC6-832E-2C69FEFB904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B5CDBE56-C29C-4382-A5D7-C5B68846554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71D12098-265F-4AE9-9EDE-1789A8052D1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F4B96030-55DA-4A39-A25D-819087EC605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F42CABF4-200C-468A-B650-88618DD61D9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6DDBC41C-0C39-4BF8-A787-B214BDA769D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90E03DA8-9941-4527-AF4E-A6D2D7D3714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472E47B6-3497-4884-BE05-546C8D6A2AC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11C909F5-A5D0-4835-A240-E5B4E8173D1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8FD135A4-0345-43A8-A91F-B70369AE5B8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F53622F2-D11D-4249-AB5C-04042E9B0FE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255DBBF2-1744-4EB7-8A8A-C686690FBE8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DBC1F85A-4A80-4197-A37F-3733075E2A9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26914486-9FE8-4192-95F5-6870A560E79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0FEEF0F8-DEDA-4417-A398-91E91EE52DE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1A03D01A-9117-4753-BF17-E3A39AE768BA}"/>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E9685053-1E51-42B1-B063-440F5CC4910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39733E6D-6748-46B1-BACD-3224E6C0233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4EAADBA0-3F2F-4778-8064-3C29EBF2F8C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B43FC545-E2AA-477C-AB9C-51CF485546B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7EE51FFE-1F08-4CD7-8AFD-1B5ABB833AF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3741590A-2AA3-497B-95D4-4DEE088FD6B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FC674405-04FC-4BA3-83BB-2C03A8C5A2B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177E5-7D15-4DB7-945F-3C13C23DC8B9}"/>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6" name="正方形/長方形 655">
          <a:extLst>
            <a:ext uri="{FF2B5EF4-FFF2-40B4-BE49-F238E27FC236}">
              <a16:creationId xmlns:a16="http://schemas.microsoft.com/office/drawing/2014/main" id="{78370531-D1BF-45F4-9DA0-40503F10AEA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7" name="正方形/長方形 656">
          <a:extLst>
            <a:ext uri="{FF2B5EF4-FFF2-40B4-BE49-F238E27FC236}">
              <a16:creationId xmlns:a16="http://schemas.microsoft.com/office/drawing/2014/main" id="{674A4437-1DDB-41F4-9CDC-2FF85F0C74B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8" name="正方形/長方形 657">
          <a:extLst>
            <a:ext uri="{FF2B5EF4-FFF2-40B4-BE49-F238E27FC236}">
              <a16:creationId xmlns:a16="http://schemas.microsoft.com/office/drawing/2014/main" id="{6052AE3E-F102-4BC5-841E-A9FF8BAF056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9" name="正方形/長方形 658">
          <a:extLst>
            <a:ext uri="{FF2B5EF4-FFF2-40B4-BE49-F238E27FC236}">
              <a16:creationId xmlns:a16="http://schemas.microsoft.com/office/drawing/2014/main" id="{C9CE94C7-E3B8-4427-8289-03018A5C573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0" name="正方形/長方形 659">
          <a:extLst>
            <a:ext uri="{FF2B5EF4-FFF2-40B4-BE49-F238E27FC236}">
              <a16:creationId xmlns:a16="http://schemas.microsoft.com/office/drawing/2014/main" id="{8A858D4A-A14E-4BFA-B127-A753CA09A54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1" name="正方形/長方形 660">
          <a:extLst>
            <a:ext uri="{FF2B5EF4-FFF2-40B4-BE49-F238E27FC236}">
              <a16:creationId xmlns:a16="http://schemas.microsoft.com/office/drawing/2014/main" id="{429FF7A9-4677-473F-BDFF-60EE3B0CD7D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2" name="正方形/長方形 661">
          <a:extLst>
            <a:ext uri="{FF2B5EF4-FFF2-40B4-BE49-F238E27FC236}">
              <a16:creationId xmlns:a16="http://schemas.microsoft.com/office/drawing/2014/main" id="{B557EC56-E57D-465B-8A0E-53DD5E84FA7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3" name="正方形/長方形 662">
          <a:extLst>
            <a:ext uri="{FF2B5EF4-FFF2-40B4-BE49-F238E27FC236}">
              <a16:creationId xmlns:a16="http://schemas.microsoft.com/office/drawing/2014/main" id="{9A059498-1C74-42D7-9FF9-320E5A39EF22}"/>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9CF16620-0041-4F38-9B88-EB200F8A107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752A7561-2959-4E69-85B9-13D2EE043FB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EAF1E9C2-82FB-4E27-A751-6C495A8D7A8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トンネル</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施設の改修等を適切に行い、有形固定資産減価償却率は類似団体平均</a:t>
          </a:r>
          <a:r>
            <a:rPr kumimoji="1" lang="ja-JP" altLang="en-US" sz="1100">
              <a:solidFill>
                <a:schemeClr val="dk1"/>
              </a:solidFill>
              <a:effectLst/>
              <a:latin typeface="+mn-lt"/>
              <a:ea typeface="+mn-ea"/>
              <a:cs typeface="+mn-cs"/>
            </a:rPr>
            <a:t>を下回っている</a:t>
          </a:r>
          <a:r>
            <a:rPr kumimoji="1" lang="ja-JP" altLang="ja-JP" sz="1100">
              <a:solidFill>
                <a:schemeClr val="dk1"/>
              </a:solidFill>
              <a:effectLst/>
              <a:latin typeface="+mn-lt"/>
              <a:ea typeface="+mn-ea"/>
              <a:cs typeface="+mn-cs"/>
            </a:rPr>
            <a:t>。公営住宅については、</a:t>
          </a:r>
          <a:r>
            <a:rPr kumimoji="1" lang="ja-JP" altLang="en-US" sz="1100">
              <a:solidFill>
                <a:schemeClr val="dk1"/>
              </a:solidFill>
              <a:effectLst/>
              <a:latin typeface="+mn-lt"/>
              <a:ea typeface="+mn-ea"/>
              <a:cs typeface="+mn-cs"/>
            </a:rPr>
            <a:t>建築から相当年数が経過した建物が多く老朽化が進んでいることから、</a:t>
          </a:r>
          <a:r>
            <a:rPr kumimoji="1" lang="ja-JP" altLang="ja-JP" sz="1100">
              <a:solidFill>
                <a:schemeClr val="dk1"/>
              </a:solidFill>
              <a:effectLst/>
              <a:latin typeface="+mn-lt"/>
              <a:ea typeface="+mn-ea"/>
              <a:cs typeface="+mn-cs"/>
            </a:rPr>
            <a:t>長寿命化計画に基づき必要な改修等を実施して</a:t>
          </a:r>
          <a:r>
            <a:rPr kumimoji="1" lang="ja-JP" altLang="en-US" sz="1100">
              <a:solidFill>
                <a:schemeClr val="dk1"/>
              </a:solidFill>
              <a:effectLst/>
              <a:latin typeface="+mn-lt"/>
              <a:ea typeface="+mn-ea"/>
              <a:cs typeface="+mn-cs"/>
            </a:rPr>
            <a:t>いるが、有形固定資産減価償却率は数</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平均を上回っている。認定こども園・幼稚園・</a:t>
          </a:r>
          <a:r>
            <a:rPr kumimoji="1" lang="ja-JP" altLang="ja-JP" sz="1100">
              <a:solidFill>
                <a:schemeClr val="dk1"/>
              </a:solidFill>
              <a:effectLst/>
              <a:latin typeface="+mn-lt"/>
              <a:ea typeface="+mn-ea"/>
              <a:cs typeface="+mn-cs"/>
            </a:rPr>
            <a:t>保育所については、子育て支援施設も含め４施設を保有し</a:t>
          </a:r>
          <a:r>
            <a:rPr kumimoji="1" lang="ja-JP" altLang="en-US" sz="1100">
              <a:solidFill>
                <a:schemeClr val="dk1"/>
              </a:solidFill>
              <a:effectLst/>
              <a:latin typeface="+mn-lt"/>
              <a:ea typeface="+mn-ea"/>
              <a:cs typeface="+mn-cs"/>
            </a:rPr>
            <a:t>ている。いずれも築</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年以上が経過しており、老朽化が著しく有形固定資産減価償却率は類似団体平均を大きく上回っている。</a:t>
          </a:r>
          <a:r>
            <a:rPr kumimoji="1" lang="ja-JP" altLang="ja-JP" sz="1100">
              <a:solidFill>
                <a:schemeClr val="dk1"/>
              </a:solidFill>
              <a:effectLst/>
              <a:latin typeface="+mn-lt"/>
              <a:ea typeface="+mn-ea"/>
              <a:cs typeface="+mn-cs"/>
            </a:rPr>
            <a:t>学校施設については</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校を所有している。</a:t>
          </a:r>
          <a:r>
            <a:rPr kumimoji="1" lang="ja-JP" altLang="en-US" sz="1100">
              <a:solidFill>
                <a:schemeClr val="dk1"/>
              </a:solidFill>
              <a:effectLst/>
              <a:latin typeface="+mn-lt"/>
              <a:ea typeface="+mn-ea"/>
              <a:cs typeface="+mn-cs"/>
            </a:rPr>
            <a:t>令和３年度までは</a:t>
          </a:r>
          <a:r>
            <a:rPr kumimoji="1" lang="ja-JP" altLang="ja-JP" sz="1100">
              <a:solidFill>
                <a:schemeClr val="dk1"/>
              </a:solidFill>
              <a:effectLst/>
              <a:latin typeface="+mn-lt"/>
              <a:ea typeface="+mn-ea"/>
              <a:cs typeface="+mn-cs"/>
            </a:rPr>
            <a:t>類似団体平均を大きく上回っていたが、</a:t>
          </a:r>
          <a:r>
            <a:rPr kumimoji="1" lang="ja-JP" altLang="en-US" sz="1100">
              <a:solidFill>
                <a:schemeClr val="dk1"/>
              </a:solidFill>
              <a:effectLst/>
              <a:latin typeface="+mn-lt"/>
              <a:ea typeface="+mn-ea"/>
              <a:cs typeface="+mn-cs"/>
            </a:rPr>
            <a:t>令和４年度及び令和５年度の２年間で小中学校の統廃合を行ったことで、令和４年度からは類似団体平均と同程度となっている。町の</a:t>
          </a:r>
          <a:r>
            <a:rPr kumimoji="1" lang="ja-JP" altLang="ja-JP" sz="1100">
              <a:solidFill>
                <a:schemeClr val="dk1"/>
              </a:solidFill>
              <a:effectLst/>
              <a:latin typeface="+mn-lt"/>
              <a:ea typeface="+mn-ea"/>
              <a:cs typeface="+mn-cs"/>
            </a:rPr>
            <a:t>財政状況では既存の全ての施設を維持管理していくことは負担が大きいため、各施設の必要性を充分考慮したうえで、改修・更新・除却などの施設のあり方を検討していく。</a:t>
          </a:r>
          <a:r>
            <a:rPr kumimoji="1" lang="ja-JP" altLang="en-US" sz="1100">
              <a:solidFill>
                <a:schemeClr val="dk1"/>
              </a:solidFill>
              <a:effectLst/>
              <a:latin typeface="+mn-lt"/>
              <a:ea typeface="+mn-ea"/>
              <a:cs typeface="+mn-cs"/>
            </a:rPr>
            <a:t>道路の</a:t>
          </a:r>
          <a:r>
            <a:rPr kumimoji="1" lang="ja-JP" altLang="ja-JP" sz="1100">
              <a:solidFill>
                <a:schemeClr val="dk1"/>
              </a:solidFill>
              <a:effectLst/>
              <a:latin typeface="+mn-lt"/>
              <a:ea typeface="+mn-ea"/>
              <a:cs typeface="+mn-cs"/>
            </a:rPr>
            <a:t>一人当たり</a:t>
          </a:r>
          <a:r>
            <a:rPr kumimoji="1" lang="ja-JP" altLang="en-US" sz="1100">
              <a:solidFill>
                <a:schemeClr val="dk1"/>
              </a:solidFill>
              <a:effectLst/>
              <a:latin typeface="+mn-lt"/>
              <a:ea typeface="+mn-ea"/>
              <a:cs typeface="+mn-cs"/>
            </a:rPr>
            <a:t>延長及び橋りょう・トンネルの一人当たり有形固定資産額は、町域が南北に長い地形的条件のほか、</a:t>
          </a:r>
          <a:r>
            <a:rPr kumimoji="1" lang="ja-JP" altLang="ja-JP" sz="1100">
              <a:solidFill>
                <a:schemeClr val="dk1"/>
              </a:solidFill>
              <a:effectLst/>
              <a:latin typeface="+mn-lt"/>
              <a:ea typeface="+mn-ea"/>
              <a:cs typeface="+mn-cs"/>
            </a:rPr>
            <a:t>幹線沿いに限らず枝葉となる山間部にも集落が点在している</a:t>
          </a:r>
          <a:r>
            <a:rPr kumimoji="1" lang="ja-JP" altLang="en-US" sz="1100">
              <a:solidFill>
                <a:schemeClr val="dk1"/>
              </a:solidFill>
              <a:effectLst/>
              <a:latin typeface="+mn-lt"/>
              <a:ea typeface="+mn-ea"/>
              <a:cs typeface="+mn-cs"/>
            </a:rPr>
            <a:t>ことによって、類似団体平均を大きく上回っている。公営住宅及び認定こども園・幼稚園・保育所の一人当たり面積は、施設数が少ないため、いずれも類似団体平均を下回っている。学校施設の一人当たり面積は、統廃合に伴い令和５年度に大きく減少したが、なお類似団体平均を大きく上回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B92185-C7DE-422D-A5A7-84608011B0D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6E9A66-F1B4-4B5F-8181-D15A99E885A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1F6512-C04B-4251-9C8F-7D5E38BC017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A6CDF1-7A03-4EE2-91EF-C5F3A771D4A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静岡県川根本町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60C266-AD5A-4FCD-826C-F7194F88FFE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0C4866-30BB-4EA2-AC79-517B3A4CC70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B7CD42-B576-4CC1-A03D-1544F116B87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4349AD-2DAE-42C6-AFF9-693DF02CF37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D59622-AD10-49FD-BF08-C97FE4E974A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5F17A0-9C56-4247-9544-168633190FD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5,700
5,591
496.88
8,008,351
7,602,576
297,924
4,145,653
5,002,254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BF6BB3-62EA-45F4-A4A5-726C708E8FF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694A0F-2BA2-47D4-9173-6117363F19F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73B07AF-0F94-47AB-BD84-9B4379939D6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0AF06F4-E56F-479F-9142-FBA10F3454A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7380A3-3A09-47D0-B230-FA6E01B82CF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3BF4998-C985-43E4-AB4E-EEA5E9EA92B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090F07-087D-4C7B-BE4D-1521F624583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A6E7425-5D95-43ED-AE28-A7D8467F1D8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BC00AE-69A7-408F-8A8A-EA1BC402DC9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78BBAC-3CBD-4C9B-A2A5-5A5655E55D2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06F9E1-4B58-41D9-86D4-89C27F50854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218EED-78C3-4B8A-AB3D-E2FE5EA8ED1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9F8AC4-A894-4B7D-B093-0E94D503139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BC40DC-CF81-4EDC-A039-87DCF33D583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DF8840-7E21-4B13-A018-E9EAD267D24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307531-3BEF-4360-9542-0854132EC97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DC22AD-BC22-44F2-AC0B-11BF565ACAA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DBA758-42C4-4380-9856-9FAF682E0FE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3CD09B-8DA0-4121-B9FD-92170F035C9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4A5082-CD9E-4BFA-B5FF-7E971144284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01356B-845F-4AC2-91A4-7BBF1FEAECB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D0E9A4-73DA-4EAD-9275-0C3881EE99D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F18114-5A17-4CDB-B3C0-24367F86D54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20E290-67D0-4A65-9604-90BB0D9F17C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25F85FF-9B0B-42B2-97B2-987566EAE8B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C8FE9B-1AE0-4461-95B7-F60C26F217A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7A8EA8-98E0-48FC-A912-C8B7A58A5CE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735F0B-D421-4FAB-8A7E-56387C830CE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42B8E0-6399-4668-B788-B383DB8AF68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CB6E69C-740D-4A65-8614-28547E7D3FC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79DC8ED-3D3C-435A-A992-9CF6AA268B8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83807CA-1312-4754-90B7-7671D61DCA3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1AA48BA-90DC-4C32-B4F2-19D5A584BD8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FEDB13B-62B0-44AE-A5A3-4507A759FFD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B1AC78C-5073-435D-94BB-D5B7B821346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7C89AEC-A1DB-4BC1-A895-1C5CE2E0AE3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AC12CF3-1EE5-47A8-BBD1-B60C3BA2A2A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3516207-32BB-4AD3-B68E-220F12D497C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4726FA8-FC4E-47FB-BD88-E58A589A83B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2E1B908-CBF6-4CF5-B556-459B7D12EB5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9BCD982-629B-4F50-AC73-03B865C9855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9B7228B-AA06-4CF2-810F-876FC6F08D9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32DBAC6-BA62-46C9-9D9B-D469B5FF206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B4389A3-5DC5-442A-877A-C7D87B2DD4E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CAA9FC5-3A30-4502-AD39-435390B8740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721848D-854D-4F31-91A6-9591B712DB8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B7E41DA-0794-402E-962A-9518C0E0CE5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C70545F-4D0A-4F60-A80D-5159073F449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9E28F9DB-B2E8-4446-8CDA-B1F966EABA6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0596808-DAB0-482B-97A5-FA641CFC097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AFEC9D5-C16A-46FE-A915-07279D12B74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C8C3AD2-CE41-4971-895C-799FE0F13AE8}"/>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8F2B13EE-292D-41F7-83F3-A2D8825C8CB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52D0F5B-E114-4151-A513-272225287F1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D08E4EE-A656-4102-ADC0-CE3BA64D92E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4D2DF95-B5A7-4406-B3C1-B59E857867C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84433C0-BD07-464F-BAE6-955055EFDF1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C82D10F9-B347-4A95-9E5D-DE3D377FB76A}"/>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E1A9283-DBDC-4F67-A5BE-F49F6FBF611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130CB0A-E168-427A-BC92-1BF102116EA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CCE8513-780F-4758-83D1-F87A1175F69F}"/>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FA57CD28-FA0F-432F-97F9-9358EAE52F4C}"/>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D5FA22B2-E700-43B4-9D2B-121B8EE17DAC}"/>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C07BB8F1-F260-48B4-829C-5A1508D9E7DB}"/>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F2B75F30-C56D-4CEC-AEC2-A3B6FF48F99D}"/>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EFB50C40-27D8-4C48-A620-CFF0515ACD6A}"/>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88A50576-A66B-4B37-A773-2DF10497D858}"/>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08D522F7-2C1E-44B9-B36B-D6E9DE5C9E64}"/>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2115A7FD-FA58-4E4E-AFF1-2F6AAFE0351A}"/>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6F530FF5-9B3B-4C46-933F-A5BB758776AD}"/>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C134D654-1011-401E-8802-CEB142D081CB}"/>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3D3EEBC3-FE28-4283-BDC2-EBB1FE74F3E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64BEED3-1C11-46BD-9EE9-7A60708E703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C1391ED-00A9-45BD-9160-AC91FD1B942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4F5E064-3F29-4555-9D30-F99280E0875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926C0D8-6B0D-479B-9054-E47A0333FDE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158750</xdr:rowOff>
    </xdr:from>
    <xdr:to>
      <xdr:col>24</xdr:col>
      <xdr:colOff>114300</xdr:colOff>
      <xdr:row>61</xdr:row>
      <xdr:rowOff>88900</xdr:rowOff>
    </xdr:to>
    <xdr:sp macro="" textlink="">
      <xdr:nvSpPr>
        <xdr:cNvPr id="88" name="楕円 87">
          <a:extLst>
            <a:ext uri="{FF2B5EF4-FFF2-40B4-BE49-F238E27FC236}">
              <a16:creationId xmlns:a16="http://schemas.microsoft.com/office/drawing/2014/main" id="{80AF8FE3-94B2-4432-953C-D45F85DF80A9}"/>
            </a:ext>
          </a:extLst>
        </xdr:cNvPr>
        <xdr:cNvSpPr/>
      </xdr:nvSpPr>
      <xdr:spPr>
        <a:xfrm>
          <a:off x="4036060"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137177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EE0374CC-28A7-449D-A1B5-42FC20E5719D}"/>
            </a:ext>
          </a:extLst>
        </xdr:cNvPr>
        <xdr:cNvSpPr txBox="1"/>
      </xdr:nvSpPr>
      <xdr:spPr>
        <a:xfrm>
          <a:off x="4124960"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158750</xdr:rowOff>
    </xdr:from>
    <xdr:to>
      <xdr:col>20</xdr:col>
      <xdr:colOff>38100</xdr:colOff>
      <xdr:row>61</xdr:row>
      <xdr:rowOff>88900</xdr:rowOff>
    </xdr:to>
    <xdr:sp macro="" textlink="">
      <xdr:nvSpPr>
        <xdr:cNvPr id="90" name="楕円 89">
          <a:extLst>
            <a:ext uri="{FF2B5EF4-FFF2-40B4-BE49-F238E27FC236}">
              <a16:creationId xmlns:a16="http://schemas.microsoft.com/office/drawing/2014/main" id="{02DF856D-00CC-47CD-A23F-BD8E8F7D2A95}"/>
            </a:ext>
          </a:extLst>
        </xdr:cNvPr>
        <xdr:cNvSpPr/>
      </xdr:nvSpPr>
      <xdr:spPr>
        <a:xfrm>
          <a:off x="3312160" y="1021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38100</xdr:rowOff>
    </xdr:from>
    <xdr:to>
      <xdr:col>24</xdr:col>
      <xdr:colOff>63500</xdr:colOff>
      <xdr:row>61</xdr:row>
      <xdr:rowOff>38100</xdr:rowOff>
    </xdr:to>
    <xdr:cxnSp macro="">
      <xdr:nvCxnSpPr>
        <xdr:cNvPr id="91" name="直線コネクタ 90">
          <a:extLst>
            <a:ext uri="{FF2B5EF4-FFF2-40B4-BE49-F238E27FC236}">
              <a16:creationId xmlns:a16="http://schemas.microsoft.com/office/drawing/2014/main" id="{84671E21-6A94-423A-8A57-07B4D9F1B1BF}"/>
            </a:ext>
          </a:extLst>
        </xdr:cNvPr>
        <xdr:cNvCxnSpPr/>
      </xdr:nvCxnSpPr>
      <xdr:spPr>
        <a:xfrm>
          <a:off x="3355340" y="102641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140970</xdr:rowOff>
    </xdr:from>
    <xdr:to>
      <xdr:col>15</xdr:col>
      <xdr:colOff>101600</xdr:colOff>
      <xdr:row>61</xdr:row>
      <xdr:rowOff>71120</xdr:rowOff>
    </xdr:to>
    <xdr:sp macro="" textlink="">
      <xdr:nvSpPr>
        <xdr:cNvPr id="92" name="楕円 91">
          <a:extLst>
            <a:ext uri="{FF2B5EF4-FFF2-40B4-BE49-F238E27FC236}">
              <a16:creationId xmlns:a16="http://schemas.microsoft.com/office/drawing/2014/main" id="{C2BC0559-E974-4508-A637-08B7B89C9F5A}"/>
            </a:ext>
          </a:extLst>
        </xdr:cNvPr>
        <xdr:cNvSpPr/>
      </xdr:nvSpPr>
      <xdr:spPr>
        <a:xfrm>
          <a:off x="2514600" y="10199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20320</xdr:rowOff>
    </xdr:from>
    <xdr:to>
      <xdr:col>19</xdr:col>
      <xdr:colOff>177800</xdr:colOff>
      <xdr:row>61</xdr:row>
      <xdr:rowOff>38100</xdr:rowOff>
    </xdr:to>
    <xdr:cxnSp macro="">
      <xdr:nvCxnSpPr>
        <xdr:cNvPr id="93" name="直線コネクタ 92">
          <a:extLst>
            <a:ext uri="{FF2B5EF4-FFF2-40B4-BE49-F238E27FC236}">
              <a16:creationId xmlns:a16="http://schemas.microsoft.com/office/drawing/2014/main" id="{ABA37CE9-C495-4555-BB16-2C198467125C}"/>
            </a:ext>
          </a:extLst>
        </xdr:cNvPr>
        <xdr:cNvCxnSpPr/>
      </xdr:nvCxnSpPr>
      <xdr:spPr>
        <a:xfrm>
          <a:off x="2565400" y="10246360"/>
          <a:ext cx="78994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94" name="楕円 93">
          <a:extLst>
            <a:ext uri="{FF2B5EF4-FFF2-40B4-BE49-F238E27FC236}">
              <a16:creationId xmlns:a16="http://schemas.microsoft.com/office/drawing/2014/main" id="{89152398-6AB5-436A-BCA4-38B49B74A9A5}"/>
            </a:ext>
          </a:extLst>
        </xdr:cNvPr>
        <xdr:cNvSpPr/>
      </xdr:nvSpPr>
      <xdr:spPr>
        <a:xfrm>
          <a:off x="173990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20320</xdr:rowOff>
    </xdr:from>
    <xdr:to>
      <xdr:col>15</xdr:col>
      <xdr:colOff>50800</xdr:colOff>
      <xdr:row>61</xdr:row>
      <xdr:rowOff>125730</xdr:rowOff>
    </xdr:to>
    <xdr:cxnSp macro="">
      <xdr:nvCxnSpPr>
        <xdr:cNvPr id="95" name="直線コネクタ 94">
          <a:extLst>
            <a:ext uri="{FF2B5EF4-FFF2-40B4-BE49-F238E27FC236}">
              <a16:creationId xmlns:a16="http://schemas.microsoft.com/office/drawing/2014/main" id="{29BA262E-F8D6-43E7-BAA3-A9E1B897625A}"/>
            </a:ext>
          </a:extLst>
        </xdr:cNvPr>
        <xdr:cNvCxnSpPr/>
      </xdr:nvCxnSpPr>
      <xdr:spPr>
        <a:xfrm flipV="1">
          <a:off x="1790700" y="10246360"/>
          <a:ext cx="774700" cy="10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50800</xdr:rowOff>
    </xdr:from>
    <xdr:to>
      <xdr:col>6</xdr:col>
      <xdr:colOff>38100</xdr:colOff>
      <xdr:row>61</xdr:row>
      <xdr:rowOff>152400</xdr:rowOff>
    </xdr:to>
    <xdr:sp macro="" textlink="">
      <xdr:nvSpPr>
        <xdr:cNvPr id="96" name="楕円 95">
          <a:extLst>
            <a:ext uri="{FF2B5EF4-FFF2-40B4-BE49-F238E27FC236}">
              <a16:creationId xmlns:a16="http://schemas.microsoft.com/office/drawing/2014/main" id="{73ADD743-BA1A-4E84-B0E7-761B042A784D}"/>
            </a:ext>
          </a:extLst>
        </xdr:cNvPr>
        <xdr:cNvSpPr/>
      </xdr:nvSpPr>
      <xdr:spPr>
        <a:xfrm>
          <a:off x="965200" y="10276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101600</xdr:rowOff>
    </xdr:from>
    <xdr:to>
      <xdr:col>10</xdr:col>
      <xdr:colOff>114300</xdr:colOff>
      <xdr:row>61</xdr:row>
      <xdr:rowOff>125730</xdr:rowOff>
    </xdr:to>
    <xdr:cxnSp macro="">
      <xdr:nvCxnSpPr>
        <xdr:cNvPr id="97" name="直線コネクタ 96">
          <a:extLst>
            <a:ext uri="{FF2B5EF4-FFF2-40B4-BE49-F238E27FC236}">
              <a16:creationId xmlns:a16="http://schemas.microsoft.com/office/drawing/2014/main" id="{EBAA3E5D-94AE-4448-8E25-730FDCCEF0CD}"/>
            </a:ext>
          </a:extLst>
        </xdr:cNvPr>
        <xdr:cNvCxnSpPr/>
      </xdr:nvCxnSpPr>
      <xdr:spPr>
        <a:xfrm>
          <a:off x="1008380" y="10327640"/>
          <a:ext cx="78232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C0FF34E6-29FE-4507-BAD8-9423026B50C3}"/>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2A2B9DF0-97F3-4949-82A8-4FC6FEDE1418}"/>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65A8B1E9-6AEB-4178-AD4B-19418692DFAE}"/>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D6D01F54-5F47-426C-9A95-818CA4608F74}"/>
            </a:ext>
          </a:extLst>
        </xdr:cNvPr>
        <xdr:cNvSpPr txBox="1"/>
      </xdr:nvSpPr>
      <xdr:spPr>
        <a:xfrm>
          <a:off x="83630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80027</xdr:rowOff>
    </xdr:from>
    <xdr:ext cx="405111" cy="259045"/>
    <xdr:sp macro="" textlink="">
      <xdr:nvSpPr>
        <xdr:cNvPr id="102" name="n_1mainValue【体育館・プール】&#10;有形固定資産減価償却率">
          <a:extLst>
            <a:ext uri="{FF2B5EF4-FFF2-40B4-BE49-F238E27FC236}">
              <a16:creationId xmlns:a16="http://schemas.microsoft.com/office/drawing/2014/main" id="{4AB5FE06-378D-4E26-99E0-912606F4DF41}"/>
            </a:ext>
          </a:extLst>
        </xdr:cNvPr>
        <xdr:cNvSpPr txBox="1"/>
      </xdr:nvSpPr>
      <xdr:spPr>
        <a:xfrm>
          <a:off x="317056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62247</xdr:rowOff>
    </xdr:from>
    <xdr:ext cx="405111" cy="259045"/>
    <xdr:sp macro="" textlink="">
      <xdr:nvSpPr>
        <xdr:cNvPr id="103" name="n_2mainValue【体育館・プール】&#10;有形固定資産減価償却率">
          <a:extLst>
            <a:ext uri="{FF2B5EF4-FFF2-40B4-BE49-F238E27FC236}">
              <a16:creationId xmlns:a16="http://schemas.microsoft.com/office/drawing/2014/main" id="{F8890CE8-625A-48AF-AE3F-E0ECA788E916}"/>
            </a:ext>
          </a:extLst>
        </xdr:cNvPr>
        <xdr:cNvSpPr txBox="1"/>
      </xdr:nvSpPr>
      <xdr:spPr>
        <a:xfrm>
          <a:off x="2385704" y="1028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104" name="n_3mainValue【体育館・プール】&#10;有形固定資産減価償却率">
          <a:extLst>
            <a:ext uri="{FF2B5EF4-FFF2-40B4-BE49-F238E27FC236}">
              <a16:creationId xmlns:a16="http://schemas.microsoft.com/office/drawing/2014/main" id="{77112182-7A69-43FB-9384-B434BDA2D35B}"/>
            </a:ext>
          </a:extLst>
        </xdr:cNvPr>
        <xdr:cNvSpPr txBox="1"/>
      </xdr:nvSpPr>
      <xdr:spPr>
        <a:xfrm>
          <a:off x="161100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143527</xdr:rowOff>
    </xdr:from>
    <xdr:ext cx="405111" cy="259045"/>
    <xdr:sp macro="" textlink="">
      <xdr:nvSpPr>
        <xdr:cNvPr id="105" name="n_4mainValue【体育館・プール】&#10;有形固定資産減価償却率">
          <a:extLst>
            <a:ext uri="{FF2B5EF4-FFF2-40B4-BE49-F238E27FC236}">
              <a16:creationId xmlns:a16="http://schemas.microsoft.com/office/drawing/2014/main" id="{745D065A-A402-44C3-BF69-23880D7C7AF0}"/>
            </a:ext>
          </a:extLst>
        </xdr:cNvPr>
        <xdr:cNvSpPr txBox="1"/>
      </xdr:nvSpPr>
      <xdr:spPr>
        <a:xfrm>
          <a:off x="836304" y="1036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83F4BF7D-F4FC-4647-947D-8C20A07A586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269DC890-179D-4990-8DDB-53339A8DB1D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8574742D-13A6-4763-9587-0414C2D690C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340E0195-B224-4168-B605-AB4E6D9E549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712A06D4-173F-4EDD-8E4D-6E0B7655B77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10105E30-C3E5-46B8-A4ED-28FBB0C6000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6ADCCB4E-0A7A-4CF5-8BC5-131844CADA9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A2E6F93F-CD3E-4473-9383-F093AA83CEA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82EA471F-AC8E-4066-A5C5-932496056EC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6CCCC17E-57FA-4773-8957-5E3E37C36C0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D02B4453-8B2F-4FE9-8637-F047B5661D78}"/>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9ED4166A-7FF3-404B-BAEB-F6BE10BC02D8}"/>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1FCD0125-9FEE-4988-8C80-3F0B67F9BE62}"/>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3C7B9F24-6B00-4849-91AF-584E507F4718}"/>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FD4C37C8-8785-47D3-8055-20DE44788D27}"/>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6F28B959-2F6D-42F0-84B4-8F8BB70CE138}"/>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482DA12C-654C-4CA8-BF45-03B757BC2A8C}"/>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373E6F8B-7CED-417F-BDBC-73F8352EB306}"/>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194629BA-1795-4998-8CEB-148FC4092A0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206FE9FD-D239-4F12-B779-D9F3D57A875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C783E4C2-6C67-4C04-9974-42599970C9C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3D5D57FF-DF0A-486C-9D90-2DDE8AB24BF3}"/>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D9E921C1-46C8-4BDF-946C-D25F8AFE9E2C}"/>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ECAB9EA9-5C6F-4C5B-89FB-A7AEA748829D}"/>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75C5AAD6-4EB5-4175-B736-0F6317A9A16D}"/>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CCDBBA81-5F5C-4123-B951-D4DAD937A978}"/>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2C33D16B-D0FF-4A08-89F0-F5D65786875E}"/>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2C582330-42BD-4F79-A807-2FC6433EDB1D}"/>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2002E5D4-11A8-4EDF-9AEC-546C74BFDA93}"/>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FB9E30EB-41F4-4775-A38E-735D6DC9A7DE}"/>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C3639229-9669-4C4F-8880-CCFB4EED270D}"/>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ACA41FE9-8E3E-4981-B8FB-AB7D2E0E78A4}"/>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15EE9856-31D4-456F-8D80-DEAFB0E9800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D7499DB-E656-405C-8570-82A92A3F3C7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811DDC0-982A-4858-9013-D62E0D64F2D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297918E-BC0A-4190-8ACE-50E828A180B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C2D91FFA-BF11-4C53-88E5-394962413AA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32868</xdr:rowOff>
    </xdr:from>
    <xdr:to>
      <xdr:col>55</xdr:col>
      <xdr:colOff>50800</xdr:colOff>
      <xdr:row>61</xdr:row>
      <xdr:rowOff>134468</xdr:rowOff>
    </xdr:to>
    <xdr:sp macro="" textlink="">
      <xdr:nvSpPr>
        <xdr:cNvPr id="143" name="楕円 142">
          <a:extLst>
            <a:ext uri="{FF2B5EF4-FFF2-40B4-BE49-F238E27FC236}">
              <a16:creationId xmlns:a16="http://schemas.microsoft.com/office/drawing/2014/main" id="{F893B5C1-0058-4CEC-8FD0-3E1D300598FA}"/>
            </a:ext>
          </a:extLst>
        </xdr:cNvPr>
        <xdr:cNvSpPr/>
      </xdr:nvSpPr>
      <xdr:spPr>
        <a:xfrm>
          <a:off x="9192260" y="102589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11295</xdr:rowOff>
    </xdr:from>
    <xdr:ext cx="469744" cy="259045"/>
    <xdr:sp macro="" textlink="">
      <xdr:nvSpPr>
        <xdr:cNvPr id="144" name="【体育館・プール】&#10;一人当たり面積該当値テキスト">
          <a:extLst>
            <a:ext uri="{FF2B5EF4-FFF2-40B4-BE49-F238E27FC236}">
              <a16:creationId xmlns:a16="http://schemas.microsoft.com/office/drawing/2014/main" id="{4917F29C-A9D2-4D4E-B026-1F9DBB5CFA78}"/>
            </a:ext>
          </a:extLst>
        </xdr:cNvPr>
        <xdr:cNvSpPr txBox="1"/>
      </xdr:nvSpPr>
      <xdr:spPr>
        <a:xfrm>
          <a:off x="9258300" y="1023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47498</xdr:rowOff>
    </xdr:from>
    <xdr:to>
      <xdr:col>50</xdr:col>
      <xdr:colOff>165100</xdr:colOff>
      <xdr:row>61</xdr:row>
      <xdr:rowOff>149098</xdr:rowOff>
    </xdr:to>
    <xdr:sp macro="" textlink="">
      <xdr:nvSpPr>
        <xdr:cNvPr id="145" name="楕円 144">
          <a:extLst>
            <a:ext uri="{FF2B5EF4-FFF2-40B4-BE49-F238E27FC236}">
              <a16:creationId xmlns:a16="http://schemas.microsoft.com/office/drawing/2014/main" id="{1BD73CCF-DCC1-4A88-BED2-0BACB73E5D40}"/>
            </a:ext>
          </a:extLst>
        </xdr:cNvPr>
        <xdr:cNvSpPr/>
      </xdr:nvSpPr>
      <xdr:spPr>
        <a:xfrm>
          <a:off x="8445500" y="1027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83668</xdr:rowOff>
    </xdr:from>
    <xdr:to>
      <xdr:col>55</xdr:col>
      <xdr:colOff>0</xdr:colOff>
      <xdr:row>61</xdr:row>
      <xdr:rowOff>98298</xdr:rowOff>
    </xdr:to>
    <xdr:cxnSp macro="">
      <xdr:nvCxnSpPr>
        <xdr:cNvPr id="146" name="直線コネクタ 145">
          <a:extLst>
            <a:ext uri="{FF2B5EF4-FFF2-40B4-BE49-F238E27FC236}">
              <a16:creationId xmlns:a16="http://schemas.microsoft.com/office/drawing/2014/main" id="{2A664275-2DB1-43C6-AFE9-2457E59A19E2}"/>
            </a:ext>
          </a:extLst>
        </xdr:cNvPr>
        <xdr:cNvCxnSpPr/>
      </xdr:nvCxnSpPr>
      <xdr:spPr>
        <a:xfrm flipV="1">
          <a:off x="8496300" y="10309708"/>
          <a:ext cx="7239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59386</xdr:rowOff>
    </xdr:from>
    <xdr:to>
      <xdr:col>46</xdr:col>
      <xdr:colOff>38100</xdr:colOff>
      <xdr:row>61</xdr:row>
      <xdr:rowOff>160986</xdr:rowOff>
    </xdr:to>
    <xdr:sp macro="" textlink="">
      <xdr:nvSpPr>
        <xdr:cNvPr id="147" name="楕円 146">
          <a:extLst>
            <a:ext uri="{FF2B5EF4-FFF2-40B4-BE49-F238E27FC236}">
              <a16:creationId xmlns:a16="http://schemas.microsoft.com/office/drawing/2014/main" id="{5273525E-B2D4-426D-92D1-0A84A36AEA4C}"/>
            </a:ext>
          </a:extLst>
        </xdr:cNvPr>
        <xdr:cNvSpPr/>
      </xdr:nvSpPr>
      <xdr:spPr>
        <a:xfrm>
          <a:off x="7670800" y="102854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98298</xdr:rowOff>
    </xdr:from>
    <xdr:to>
      <xdr:col>50</xdr:col>
      <xdr:colOff>114300</xdr:colOff>
      <xdr:row>61</xdr:row>
      <xdr:rowOff>110186</xdr:rowOff>
    </xdr:to>
    <xdr:cxnSp macro="">
      <xdr:nvCxnSpPr>
        <xdr:cNvPr id="148" name="直線コネクタ 147">
          <a:extLst>
            <a:ext uri="{FF2B5EF4-FFF2-40B4-BE49-F238E27FC236}">
              <a16:creationId xmlns:a16="http://schemas.microsoft.com/office/drawing/2014/main" id="{142B4F67-DAC0-4969-AD05-5F12ADE9D3D4}"/>
            </a:ext>
          </a:extLst>
        </xdr:cNvPr>
        <xdr:cNvCxnSpPr/>
      </xdr:nvCxnSpPr>
      <xdr:spPr>
        <a:xfrm flipV="1">
          <a:off x="7713980" y="10324338"/>
          <a:ext cx="78232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71272</xdr:rowOff>
    </xdr:from>
    <xdr:to>
      <xdr:col>41</xdr:col>
      <xdr:colOff>101600</xdr:colOff>
      <xdr:row>62</xdr:row>
      <xdr:rowOff>1422</xdr:rowOff>
    </xdr:to>
    <xdr:sp macro="" textlink="">
      <xdr:nvSpPr>
        <xdr:cNvPr id="149" name="楕円 148">
          <a:extLst>
            <a:ext uri="{FF2B5EF4-FFF2-40B4-BE49-F238E27FC236}">
              <a16:creationId xmlns:a16="http://schemas.microsoft.com/office/drawing/2014/main" id="{E404DE15-1C3C-4C4C-BE83-FFAFFC9BDCDE}"/>
            </a:ext>
          </a:extLst>
        </xdr:cNvPr>
        <xdr:cNvSpPr/>
      </xdr:nvSpPr>
      <xdr:spPr>
        <a:xfrm>
          <a:off x="6873240" y="10297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110186</xdr:rowOff>
    </xdr:from>
    <xdr:to>
      <xdr:col>45</xdr:col>
      <xdr:colOff>177800</xdr:colOff>
      <xdr:row>61</xdr:row>
      <xdr:rowOff>122072</xdr:rowOff>
    </xdr:to>
    <xdr:cxnSp macro="">
      <xdr:nvCxnSpPr>
        <xdr:cNvPr id="150" name="直線コネクタ 149">
          <a:extLst>
            <a:ext uri="{FF2B5EF4-FFF2-40B4-BE49-F238E27FC236}">
              <a16:creationId xmlns:a16="http://schemas.microsoft.com/office/drawing/2014/main" id="{FA71E66E-C9F5-4CE3-940B-873B447CF1F3}"/>
            </a:ext>
          </a:extLst>
        </xdr:cNvPr>
        <xdr:cNvCxnSpPr/>
      </xdr:nvCxnSpPr>
      <xdr:spPr>
        <a:xfrm flipV="1">
          <a:off x="6924040" y="10336226"/>
          <a:ext cx="78994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84074</xdr:rowOff>
    </xdr:from>
    <xdr:to>
      <xdr:col>36</xdr:col>
      <xdr:colOff>165100</xdr:colOff>
      <xdr:row>62</xdr:row>
      <xdr:rowOff>14224</xdr:rowOff>
    </xdr:to>
    <xdr:sp macro="" textlink="">
      <xdr:nvSpPr>
        <xdr:cNvPr id="151" name="楕円 150">
          <a:extLst>
            <a:ext uri="{FF2B5EF4-FFF2-40B4-BE49-F238E27FC236}">
              <a16:creationId xmlns:a16="http://schemas.microsoft.com/office/drawing/2014/main" id="{A6C27A88-51F5-47D8-9117-8F94092741C1}"/>
            </a:ext>
          </a:extLst>
        </xdr:cNvPr>
        <xdr:cNvSpPr/>
      </xdr:nvSpPr>
      <xdr:spPr>
        <a:xfrm>
          <a:off x="6098540" y="10310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122072</xdr:rowOff>
    </xdr:from>
    <xdr:to>
      <xdr:col>41</xdr:col>
      <xdr:colOff>50800</xdr:colOff>
      <xdr:row>61</xdr:row>
      <xdr:rowOff>134874</xdr:rowOff>
    </xdr:to>
    <xdr:cxnSp macro="">
      <xdr:nvCxnSpPr>
        <xdr:cNvPr id="152" name="直線コネクタ 151">
          <a:extLst>
            <a:ext uri="{FF2B5EF4-FFF2-40B4-BE49-F238E27FC236}">
              <a16:creationId xmlns:a16="http://schemas.microsoft.com/office/drawing/2014/main" id="{5717A9F5-6861-4A19-A109-6C2D82EB9E71}"/>
            </a:ext>
          </a:extLst>
        </xdr:cNvPr>
        <xdr:cNvCxnSpPr/>
      </xdr:nvCxnSpPr>
      <xdr:spPr>
        <a:xfrm flipV="1">
          <a:off x="6149340" y="10348112"/>
          <a:ext cx="7747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DD0890C1-8B38-4E91-80EA-A36B3950A945}"/>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5E210EAA-0A77-4A08-8FDA-50CF48ADC885}"/>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706675DA-4AA2-4F29-8264-E5BA805C0B2E}"/>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E1123039-1428-4C42-9F01-E4D567E88D47}"/>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140225</xdr:rowOff>
    </xdr:from>
    <xdr:ext cx="469744" cy="259045"/>
    <xdr:sp macro="" textlink="">
      <xdr:nvSpPr>
        <xdr:cNvPr id="157" name="n_1mainValue【体育館・プール】&#10;一人当たり面積">
          <a:extLst>
            <a:ext uri="{FF2B5EF4-FFF2-40B4-BE49-F238E27FC236}">
              <a16:creationId xmlns:a16="http://schemas.microsoft.com/office/drawing/2014/main" id="{838F0799-C617-4A73-8D2B-B370C29A8418}"/>
            </a:ext>
          </a:extLst>
        </xdr:cNvPr>
        <xdr:cNvSpPr txBox="1"/>
      </xdr:nvSpPr>
      <xdr:spPr>
        <a:xfrm>
          <a:off x="8271587" y="1036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152113</xdr:rowOff>
    </xdr:from>
    <xdr:ext cx="469744" cy="259045"/>
    <xdr:sp macro="" textlink="">
      <xdr:nvSpPr>
        <xdr:cNvPr id="158" name="n_2mainValue【体育館・プール】&#10;一人当たり面積">
          <a:extLst>
            <a:ext uri="{FF2B5EF4-FFF2-40B4-BE49-F238E27FC236}">
              <a16:creationId xmlns:a16="http://schemas.microsoft.com/office/drawing/2014/main" id="{F7D93EEA-0B07-4D8B-BBDE-39F8687FBD6E}"/>
            </a:ext>
          </a:extLst>
        </xdr:cNvPr>
        <xdr:cNvSpPr txBox="1"/>
      </xdr:nvSpPr>
      <xdr:spPr>
        <a:xfrm>
          <a:off x="7509587" y="1037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163999</xdr:rowOff>
    </xdr:from>
    <xdr:ext cx="469744" cy="259045"/>
    <xdr:sp macro="" textlink="">
      <xdr:nvSpPr>
        <xdr:cNvPr id="159" name="n_3mainValue【体育館・プール】&#10;一人当たり面積">
          <a:extLst>
            <a:ext uri="{FF2B5EF4-FFF2-40B4-BE49-F238E27FC236}">
              <a16:creationId xmlns:a16="http://schemas.microsoft.com/office/drawing/2014/main" id="{DA656A3D-990C-4AA5-840C-6EDAA2FD88BF}"/>
            </a:ext>
          </a:extLst>
        </xdr:cNvPr>
        <xdr:cNvSpPr txBox="1"/>
      </xdr:nvSpPr>
      <xdr:spPr>
        <a:xfrm>
          <a:off x="6712027" y="1039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5351</xdr:rowOff>
    </xdr:from>
    <xdr:ext cx="469744" cy="259045"/>
    <xdr:sp macro="" textlink="">
      <xdr:nvSpPr>
        <xdr:cNvPr id="160" name="n_4mainValue【体育館・プール】&#10;一人当たり面積">
          <a:extLst>
            <a:ext uri="{FF2B5EF4-FFF2-40B4-BE49-F238E27FC236}">
              <a16:creationId xmlns:a16="http://schemas.microsoft.com/office/drawing/2014/main" id="{64AD513F-8EA5-48A2-A544-2113714477E7}"/>
            </a:ext>
          </a:extLst>
        </xdr:cNvPr>
        <xdr:cNvSpPr txBox="1"/>
      </xdr:nvSpPr>
      <xdr:spPr>
        <a:xfrm>
          <a:off x="5937327" y="1039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22B55793-44D3-4238-BC76-85F3EA187EB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C31F3154-278C-4D80-932E-150BA16D060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54B72F9D-C566-413B-A4EF-1623960EFFE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BF3948ED-1752-452B-AA33-2251F74529B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7322F5F8-7A02-4492-96BA-19B45DF0CA2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7ECA2CD9-DAA3-4B5F-BDC4-4F100F3401B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DDF7CF4D-9CB1-4B46-BACE-E52F1496DB9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27B8F850-E890-4E40-BDFB-9354619FDDB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2BEEE719-F5CC-46AD-BA29-EF2CA818DCC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A02DADCD-7186-42A3-BB4D-A40B229EC1E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CBC5CC44-4F00-4788-901C-AABAE41473C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AE281449-6F4D-44C5-B017-2DA0A78C1F0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91FF38A4-E793-43D5-9B87-96FACDD7E12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AD8A9D2C-8220-46C8-8F54-B2F55CCB455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ACAEA54A-BD77-429F-B46E-BF0E4A0C2BF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077E1FA0-B862-41C1-A4BB-7751D61D413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81942D4F-9043-4DAA-AFF6-1CC852FF942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DBED54A2-E1D8-4F98-970C-F471019AE49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FA24297C-B2C2-49BC-AD0F-E1AD4197BAA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E28D2E28-7C58-4AA3-8332-A8C29A21557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D7D31B79-FD54-433C-A152-361D384D81F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3794E637-5A2B-4A95-8A04-3E31D0030B0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CBBE3973-24BC-4A21-A4D9-85FF56D1749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DA7D3E34-D191-48E5-8A76-75E4C7FC996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6CEF4579-D3A7-4916-9EBD-F419C7D11A44}"/>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30A5E72E-849A-44F1-8287-253AF6AD3843}"/>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4458C677-E4E7-442F-A1C7-67841E5F867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D20DF651-EE85-497E-91A4-7A090E95707C}"/>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BD414D6C-907C-4B39-A071-419B62EAA413}"/>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BEC5CAC3-A31D-4D60-9C75-BCD78AA4EB54}"/>
            </a:ext>
          </a:extLst>
        </xdr:cNvPr>
        <xdr:cNvSpPr txBox="1"/>
      </xdr:nvSpPr>
      <xdr:spPr>
        <a:xfrm>
          <a:off x="4124960" y="1365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80CFACF1-C08E-412F-80B9-2E0AACDF14C3}"/>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2302ECA8-3E21-4A67-B6D3-ED3C8C58D916}"/>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34B6D41D-4995-4C98-90FC-B97ABC0BF357}"/>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11307284-00A1-4420-ADD0-66E8FDB6997E}"/>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F1492A26-F768-4419-8541-0C9EFC679603}"/>
            </a:ext>
          </a:extLst>
        </xdr:cNvPr>
        <xdr:cNvSpPr/>
      </xdr:nvSpPr>
      <xdr:spPr>
        <a:xfrm>
          <a:off x="965200" y="1371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AA71CFF-CA4B-4C6D-AB14-42DA62DA90B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424F4FAA-D937-4B27-85A9-3D1FFC6A3C7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3CE8796-81D9-4995-9647-060A0B3565D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58A0DC2-44B5-4DEB-A14E-A7F1365996B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3465D33-0871-416C-B7D2-AC16C387256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120650</xdr:rowOff>
    </xdr:from>
    <xdr:to>
      <xdr:col>24</xdr:col>
      <xdr:colOff>114300</xdr:colOff>
      <xdr:row>84</xdr:row>
      <xdr:rowOff>50800</xdr:rowOff>
    </xdr:to>
    <xdr:sp macro="" textlink="">
      <xdr:nvSpPr>
        <xdr:cNvPr id="201" name="楕円 200">
          <a:extLst>
            <a:ext uri="{FF2B5EF4-FFF2-40B4-BE49-F238E27FC236}">
              <a16:creationId xmlns:a16="http://schemas.microsoft.com/office/drawing/2014/main" id="{0E233E49-E30C-468B-8218-A5F34CF00D7B}"/>
            </a:ext>
          </a:extLst>
        </xdr:cNvPr>
        <xdr:cNvSpPr/>
      </xdr:nvSpPr>
      <xdr:spPr>
        <a:xfrm>
          <a:off x="403606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99077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452C8E55-DFAE-41F5-8BC3-84F026ACA866}"/>
            </a:ext>
          </a:extLst>
        </xdr:cNvPr>
        <xdr:cNvSpPr txBox="1"/>
      </xdr:nvSpPr>
      <xdr:spPr>
        <a:xfrm>
          <a:off x="4124960"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120650</xdr:rowOff>
    </xdr:from>
    <xdr:to>
      <xdr:col>20</xdr:col>
      <xdr:colOff>38100</xdr:colOff>
      <xdr:row>84</xdr:row>
      <xdr:rowOff>50800</xdr:rowOff>
    </xdr:to>
    <xdr:sp macro="" textlink="">
      <xdr:nvSpPr>
        <xdr:cNvPr id="203" name="楕円 202">
          <a:extLst>
            <a:ext uri="{FF2B5EF4-FFF2-40B4-BE49-F238E27FC236}">
              <a16:creationId xmlns:a16="http://schemas.microsoft.com/office/drawing/2014/main" id="{E9C21A8C-BAFE-45E9-AB6E-3B65579E5B25}"/>
            </a:ext>
          </a:extLst>
        </xdr:cNvPr>
        <xdr:cNvSpPr/>
      </xdr:nvSpPr>
      <xdr:spPr>
        <a:xfrm>
          <a:off x="331216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0</xdr:rowOff>
    </xdr:from>
    <xdr:to>
      <xdr:col>24</xdr:col>
      <xdr:colOff>63500</xdr:colOff>
      <xdr:row>84</xdr:row>
      <xdr:rowOff>0</xdr:rowOff>
    </xdr:to>
    <xdr:cxnSp macro="">
      <xdr:nvCxnSpPr>
        <xdr:cNvPr id="204" name="直線コネクタ 203">
          <a:extLst>
            <a:ext uri="{FF2B5EF4-FFF2-40B4-BE49-F238E27FC236}">
              <a16:creationId xmlns:a16="http://schemas.microsoft.com/office/drawing/2014/main" id="{CC75D653-CDEF-4AE5-9DEB-548CA2785B98}"/>
            </a:ext>
          </a:extLst>
        </xdr:cNvPr>
        <xdr:cNvCxnSpPr/>
      </xdr:nvCxnSpPr>
      <xdr:spPr>
        <a:xfrm>
          <a:off x="3355340" y="140817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86361</xdr:rowOff>
    </xdr:from>
    <xdr:to>
      <xdr:col>15</xdr:col>
      <xdr:colOff>101600</xdr:colOff>
      <xdr:row>84</xdr:row>
      <xdr:rowOff>16511</xdr:rowOff>
    </xdr:to>
    <xdr:sp macro="" textlink="">
      <xdr:nvSpPr>
        <xdr:cNvPr id="205" name="楕円 204">
          <a:extLst>
            <a:ext uri="{FF2B5EF4-FFF2-40B4-BE49-F238E27FC236}">
              <a16:creationId xmlns:a16="http://schemas.microsoft.com/office/drawing/2014/main" id="{D98749C0-F248-4C7B-B00E-87FC8FA30287}"/>
            </a:ext>
          </a:extLst>
        </xdr:cNvPr>
        <xdr:cNvSpPr/>
      </xdr:nvSpPr>
      <xdr:spPr>
        <a:xfrm>
          <a:off x="2514600" y="14000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137161</xdr:rowOff>
    </xdr:from>
    <xdr:to>
      <xdr:col>19</xdr:col>
      <xdr:colOff>177800</xdr:colOff>
      <xdr:row>84</xdr:row>
      <xdr:rowOff>0</xdr:rowOff>
    </xdr:to>
    <xdr:cxnSp macro="">
      <xdr:nvCxnSpPr>
        <xdr:cNvPr id="206" name="直線コネクタ 205">
          <a:extLst>
            <a:ext uri="{FF2B5EF4-FFF2-40B4-BE49-F238E27FC236}">
              <a16:creationId xmlns:a16="http://schemas.microsoft.com/office/drawing/2014/main" id="{8F811223-4D44-4FFB-B328-D65A7A3DFCD1}"/>
            </a:ext>
          </a:extLst>
        </xdr:cNvPr>
        <xdr:cNvCxnSpPr/>
      </xdr:nvCxnSpPr>
      <xdr:spPr>
        <a:xfrm>
          <a:off x="2565400" y="14051281"/>
          <a:ext cx="78994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132080</xdr:rowOff>
    </xdr:from>
    <xdr:to>
      <xdr:col>10</xdr:col>
      <xdr:colOff>165100</xdr:colOff>
      <xdr:row>83</xdr:row>
      <xdr:rowOff>62230</xdr:rowOff>
    </xdr:to>
    <xdr:sp macro="" textlink="">
      <xdr:nvSpPr>
        <xdr:cNvPr id="207" name="楕円 206">
          <a:extLst>
            <a:ext uri="{FF2B5EF4-FFF2-40B4-BE49-F238E27FC236}">
              <a16:creationId xmlns:a16="http://schemas.microsoft.com/office/drawing/2014/main" id="{0EE33900-AA9B-451F-B5BF-A87001CD5876}"/>
            </a:ext>
          </a:extLst>
        </xdr:cNvPr>
        <xdr:cNvSpPr/>
      </xdr:nvSpPr>
      <xdr:spPr>
        <a:xfrm>
          <a:off x="1739900" y="13878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11430</xdr:rowOff>
    </xdr:from>
    <xdr:to>
      <xdr:col>15</xdr:col>
      <xdr:colOff>50800</xdr:colOff>
      <xdr:row>83</xdr:row>
      <xdr:rowOff>137161</xdr:rowOff>
    </xdr:to>
    <xdr:cxnSp macro="">
      <xdr:nvCxnSpPr>
        <xdr:cNvPr id="208" name="直線コネクタ 207">
          <a:extLst>
            <a:ext uri="{FF2B5EF4-FFF2-40B4-BE49-F238E27FC236}">
              <a16:creationId xmlns:a16="http://schemas.microsoft.com/office/drawing/2014/main" id="{BE0131C6-7E93-48B9-A027-58F989175C81}"/>
            </a:ext>
          </a:extLst>
        </xdr:cNvPr>
        <xdr:cNvCxnSpPr/>
      </xdr:nvCxnSpPr>
      <xdr:spPr>
        <a:xfrm>
          <a:off x="1790700" y="13925550"/>
          <a:ext cx="7747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63500</xdr:rowOff>
    </xdr:from>
    <xdr:to>
      <xdr:col>6</xdr:col>
      <xdr:colOff>38100</xdr:colOff>
      <xdr:row>82</xdr:row>
      <xdr:rowOff>165100</xdr:rowOff>
    </xdr:to>
    <xdr:sp macro="" textlink="">
      <xdr:nvSpPr>
        <xdr:cNvPr id="209" name="楕円 208">
          <a:extLst>
            <a:ext uri="{FF2B5EF4-FFF2-40B4-BE49-F238E27FC236}">
              <a16:creationId xmlns:a16="http://schemas.microsoft.com/office/drawing/2014/main" id="{A11BEE5D-49F2-4493-8BE3-648FA85B5000}"/>
            </a:ext>
          </a:extLst>
        </xdr:cNvPr>
        <xdr:cNvSpPr/>
      </xdr:nvSpPr>
      <xdr:spPr>
        <a:xfrm>
          <a:off x="965200" y="13809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114300</xdr:rowOff>
    </xdr:from>
    <xdr:to>
      <xdr:col>10</xdr:col>
      <xdr:colOff>114300</xdr:colOff>
      <xdr:row>83</xdr:row>
      <xdr:rowOff>11430</xdr:rowOff>
    </xdr:to>
    <xdr:cxnSp macro="">
      <xdr:nvCxnSpPr>
        <xdr:cNvPr id="210" name="直線コネクタ 209">
          <a:extLst>
            <a:ext uri="{FF2B5EF4-FFF2-40B4-BE49-F238E27FC236}">
              <a16:creationId xmlns:a16="http://schemas.microsoft.com/office/drawing/2014/main" id="{6184540F-D1D3-4256-9C3E-798E3B4244A7}"/>
            </a:ext>
          </a:extLst>
        </xdr:cNvPr>
        <xdr:cNvCxnSpPr/>
      </xdr:nvCxnSpPr>
      <xdr:spPr>
        <a:xfrm>
          <a:off x="1008380" y="1386078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5D828AF4-FBBF-4929-918E-C7FEDF87E649}"/>
            </a:ext>
          </a:extLst>
        </xdr:cNvPr>
        <xdr:cNvSpPr txBox="1"/>
      </xdr:nvSpPr>
      <xdr:spPr>
        <a:xfrm>
          <a:off x="317056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4AAE811F-D3BD-4301-84A8-F91DB11C4A66}"/>
            </a:ext>
          </a:extLst>
        </xdr:cNvPr>
        <xdr:cNvSpPr txBox="1"/>
      </xdr:nvSpPr>
      <xdr:spPr>
        <a:xfrm>
          <a:off x="238570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C3EA010E-D474-41C0-8F14-11569D6D45BD}"/>
            </a:ext>
          </a:extLst>
        </xdr:cNvPr>
        <xdr:cNvSpPr txBox="1"/>
      </xdr:nvSpPr>
      <xdr:spPr>
        <a:xfrm>
          <a:off x="16110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214" name="n_4aveValue【福祉施設】&#10;有形固定資産減価償却率">
          <a:extLst>
            <a:ext uri="{FF2B5EF4-FFF2-40B4-BE49-F238E27FC236}">
              <a16:creationId xmlns:a16="http://schemas.microsoft.com/office/drawing/2014/main" id="{BEE2BF78-E488-49F7-A7A4-5EC12160995D}"/>
            </a:ext>
          </a:extLst>
        </xdr:cNvPr>
        <xdr:cNvSpPr txBox="1"/>
      </xdr:nvSpPr>
      <xdr:spPr>
        <a:xfrm>
          <a:off x="83630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41927</xdr:rowOff>
    </xdr:from>
    <xdr:ext cx="405111" cy="259045"/>
    <xdr:sp macro="" textlink="">
      <xdr:nvSpPr>
        <xdr:cNvPr id="215" name="n_1mainValue【福祉施設】&#10;有形固定資産減価償却率">
          <a:extLst>
            <a:ext uri="{FF2B5EF4-FFF2-40B4-BE49-F238E27FC236}">
              <a16:creationId xmlns:a16="http://schemas.microsoft.com/office/drawing/2014/main" id="{FCCDEB02-8AA5-4838-AC04-237C6ECAED29}"/>
            </a:ext>
          </a:extLst>
        </xdr:cNvPr>
        <xdr:cNvSpPr txBox="1"/>
      </xdr:nvSpPr>
      <xdr:spPr>
        <a:xfrm>
          <a:off x="3170564" y="1412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7638</xdr:rowOff>
    </xdr:from>
    <xdr:ext cx="405111" cy="259045"/>
    <xdr:sp macro="" textlink="">
      <xdr:nvSpPr>
        <xdr:cNvPr id="216" name="n_2mainValue【福祉施設】&#10;有形固定資産減価償却率">
          <a:extLst>
            <a:ext uri="{FF2B5EF4-FFF2-40B4-BE49-F238E27FC236}">
              <a16:creationId xmlns:a16="http://schemas.microsoft.com/office/drawing/2014/main" id="{D2EC3C8D-247D-469B-8C9B-3BCE1AEC7CFD}"/>
            </a:ext>
          </a:extLst>
        </xdr:cNvPr>
        <xdr:cNvSpPr txBox="1"/>
      </xdr:nvSpPr>
      <xdr:spPr>
        <a:xfrm>
          <a:off x="2385704" y="1408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53357</xdr:rowOff>
    </xdr:from>
    <xdr:ext cx="405111" cy="259045"/>
    <xdr:sp macro="" textlink="">
      <xdr:nvSpPr>
        <xdr:cNvPr id="217" name="n_3mainValue【福祉施設】&#10;有形固定資産減価償却率">
          <a:extLst>
            <a:ext uri="{FF2B5EF4-FFF2-40B4-BE49-F238E27FC236}">
              <a16:creationId xmlns:a16="http://schemas.microsoft.com/office/drawing/2014/main" id="{B4023B5E-2088-4E97-B6C6-FD91E742BE03}"/>
            </a:ext>
          </a:extLst>
        </xdr:cNvPr>
        <xdr:cNvSpPr txBox="1"/>
      </xdr:nvSpPr>
      <xdr:spPr>
        <a:xfrm>
          <a:off x="161100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156227</xdr:rowOff>
    </xdr:from>
    <xdr:ext cx="405111" cy="259045"/>
    <xdr:sp macro="" textlink="">
      <xdr:nvSpPr>
        <xdr:cNvPr id="218" name="n_4mainValue【福祉施設】&#10;有形固定資産減価償却率">
          <a:extLst>
            <a:ext uri="{FF2B5EF4-FFF2-40B4-BE49-F238E27FC236}">
              <a16:creationId xmlns:a16="http://schemas.microsoft.com/office/drawing/2014/main" id="{4529B9ED-820B-4555-945F-40E66C23CB52}"/>
            </a:ext>
          </a:extLst>
        </xdr:cNvPr>
        <xdr:cNvSpPr txBox="1"/>
      </xdr:nvSpPr>
      <xdr:spPr>
        <a:xfrm>
          <a:off x="83630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4870DF5C-E0E7-4C52-B22B-9515026D51F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FEB0D3B5-D870-473F-B9C6-3F33D6575DE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419ED977-4AE4-4B79-8DB0-4A616E43CCC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2D3A447B-0922-4B4E-94D5-EEBB7AE9E9D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D4EB5F37-96B9-4527-9D6A-8924FFD00E7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7D588BF-0666-4090-A56E-CAA637F0047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66DC85B4-A46D-44D5-B177-095FA36A02C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86E6D562-575F-4499-8310-DFB4BD69D97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51C49B9B-DD41-40F2-856C-F91D2E50FDF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176F8FFB-5095-45AD-BAA1-164A9320408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3C137263-4BB0-4521-AA99-69904F9D2389}"/>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EE84066C-B54F-4693-A4F1-E40D3550A5D3}"/>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3A8DA754-9B7C-406A-B1BC-5D4A39B38E45}"/>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074B145A-B0AF-4C7E-97D2-3AC5EB3CC98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8B461890-80BE-4B55-8154-AF55F341943D}"/>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8F1F5DFC-B0B5-43A9-9237-36FFBE2BC8F5}"/>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9497E7FC-D492-4F63-BB01-183C35B1A36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5D32278D-025C-4BEF-ADA3-A59AEF83B6C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3F68BC45-F182-4E6E-82AF-0BD600A8EC0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6D584FDD-B4DD-48B1-8E1F-A52229EA606A}"/>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DBB000FF-CBC9-4795-8007-39026094D93C}"/>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0DB2503D-18A8-449D-8C6C-EADEE39E6C90}"/>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5C5B7CC2-7CD3-4746-936F-EF6872861278}"/>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D0D9EB3D-86D7-436F-BB46-01A0BADA13E6}"/>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243" name="【福祉施設】&#10;一人当たり面積平均値テキスト">
          <a:extLst>
            <a:ext uri="{FF2B5EF4-FFF2-40B4-BE49-F238E27FC236}">
              <a16:creationId xmlns:a16="http://schemas.microsoft.com/office/drawing/2014/main" id="{ED733074-425C-4BF8-BC52-B8BCD2411504}"/>
            </a:ext>
          </a:extLst>
        </xdr:cNvPr>
        <xdr:cNvSpPr txBox="1"/>
      </xdr:nvSpPr>
      <xdr:spPr>
        <a:xfrm>
          <a:off x="9258300" y="14063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B7C1B410-1317-492F-A07D-805FE24E57B0}"/>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F1255291-5FF8-4858-BB2E-7762B50A1C1C}"/>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0FBC5D44-E9FA-4814-A80B-FF63F564D90C}"/>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30E5F8F3-A54C-48D7-A0D1-2DC1041F5DE0}"/>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80A48F35-9A39-4D84-A18B-65FF9B69F4C0}"/>
            </a:ext>
          </a:extLst>
        </xdr:cNvPr>
        <xdr:cNvSpPr/>
      </xdr:nvSpPr>
      <xdr:spPr>
        <a:xfrm>
          <a:off x="6098540" y="1405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2A7347C1-B64B-436E-9DC9-3C598A7279E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69FB72AC-E3A5-4450-B0C5-39EA5FAAF50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D45FCB5C-AEA5-4A97-8FAD-8A04347463E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AC6344EB-2031-4276-9DBA-B67E234D010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296579EE-B631-4817-B968-AF012AE4DAA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166751</xdr:rowOff>
    </xdr:from>
    <xdr:to>
      <xdr:col>55</xdr:col>
      <xdr:colOff>50800</xdr:colOff>
      <xdr:row>83</xdr:row>
      <xdr:rowOff>96901</xdr:rowOff>
    </xdr:to>
    <xdr:sp macro="" textlink="">
      <xdr:nvSpPr>
        <xdr:cNvPr id="254" name="楕円 253">
          <a:extLst>
            <a:ext uri="{FF2B5EF4-FFF2-40B4-BE49-F238E27FC236}">
              <a16:creationId xmlns:a16="http://schemas.microsoft.com/office/drawing/2014/main" id="{5D7328FF-85BC-41AF-B17F-71D9FB3620CF}"/>
            </a:ext>
          </a:extLst>
        </xdr:cNvPr>
        <xdr:cNvSpPr/>
      </xdr:nvSpPr>
      <xdr:spPr>
        <a:xfrm>
          <a:off x="9192260" y="139132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18178</xdr:rowOff>
    </xdr:from>
    <xdr:ext cx="469744" cy="259045"/>
    <xdr:sp macro="" textlink="">
      <xdr:nvSpPr>
        <xdr:cNvPr id="255" name="【福祉施設】&#10;一人当たり面積該当値テキスト">
          <a:extLst>
            <a:ext uri="{FF2B5EF4-FFF2-40B4-BE49-F238E27FC236}">
              <a16:creationId xmlns:a16="http://schemas.microsoft.com/office/drawing/2014/main" id="{900E7368-BAFC-439D-B776-949DF1D12BA3}"/>
            </a:ext>
          </a:extLst>
        </xdr:cNvPr>
        <xdr:cNvSpPr txBox="1"/>
      </xdr:nvSpPr>
      <xdr:spPr>
        <a:xfrm>
          <a:off x="9258300" y="13764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9017</xdr:rowOff>
    </xdr:from>
    <xdr:to>
      <xdr:col>50</xdr:col>
      <xdr:colOff>165100</xdr:colOff>
      <xdr:row>83</xdr:row>
      <xdr:rowOff>110617</xdr:rowOff>
    </xdr:to>
    <xdr:sp macro="" textlink="">
      <xdr:nvSpPr>
        <xdr:cNvPr id="256" name="楕円 255">
          <a:extLst>
            <a:ext uri="{FF2B5EF4-FFF2-40B4-BE49-F238E27FC236}">
              <a16:creationId xmlns:a16="http://schemas.microsoft.com/office/drawing/2014/main" id="{AE345AD1-2E86-49FE-9D8E-5269ED15BDFF}"/>
            </a:ext>
          </a:extLst>
        </xdr:cNvPr>
        <xdr:cNvSpPr/>
      </xdr:nvSpPr>
      <xdr:spPr>
        <a:xfrm>
          <a:off x="8445500" y="139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46101</xdr:rowOff>
    </xdr:from>
    <xdr:to>
      <xdr:col>55</xdr:col>
      <xdr:colOff>0</xdr:colOff>
      <xdr:row>83</xdr:row>
      <xdr:rowOff>59817</xdr:rowOff>
    </xdr:to>
    <xdr:cxnSp macro="">
      <xdr:nvCxnSpPr>
        <xdr:cNvPr id="257" name="直線コネクタ 256">
          <a:extLst>
            <a:ext uri="{FF2B5EF4-FFF2-40B4-BE49-F238E27FC236}">
              <a16:creationId xmlns:a16="http://schemas.microsoft.com/office/drawing/2014/main" id="{F59CDF38-89B8-4054-83B7-A65DA51ACDAD}"/>
            </a:ext>
          </a:extLst>
        </xdr:cNvPr>
        <xdr:cNvCxnSpPr/>
      </xdr:nvCxnSpPr>
      <xdr:spPr>
        <a:xfrm flipV="1">
          <a:off x="8496300" y="13960221"/>
          <a:ext cx="7239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47879</xdr:rowOff>
    </xdr:from>
    <xdr:to>
      <xdr:col>46</xdr:col>
      <xdr:colOff>38100</xdr:colOff>
      <xdr:row>83</xdr:row>
      <xdr:rowOff>149479</xdr:rowOff>
    </xdr:to>
    <xdr:sp macro="" textlink="">
      <xdr:nvSpPr>
        <xdr:cNvPr id="258" name="楕円 257">
          <a:extLst>
            <a:ext uri="{FF2B5EF4-FFF2-40B4-BE49-F238E27FC236}">
              <a16:creationId xmlns:a16="http://schemas.microsoft.com/office/drawing/2014/main" id="{C17F2146-38FE-47E4-AFF1-29F6A634D92A}"/>
            </a:ext>
          </a:extLst>
        </xdr:cNvPr>
        <xdr:cNvSpPr/>
      </xdr:nvSpPr>
      <xdr:spPr>
        <a:xfrm>
          <a:off x="7670800" y="139619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59817</xdr:rowOff>
    </xdr:from>
    <xdr:to>
      <xdr:col>50</xdr:col>
      <xdr:colOff>114300</xdr:colOff>
      <xdr:row>83</xdr:row>
      <xdr:rowOff>98679</xdr:rowOff>
    </xdr:to>
    <xdr:cxnSp macro="">
      <xdr:nvCxnSpPr>
        <xdr:cNvPr id="259" name="直線コネクタ 258">
          <a:extLst>
            <a:ext uri="{FF2B5EF4-FFF2-40B4-BE49-F238E27FC236}">
              <a16:creationId xmlns:a16="http://schemas.microsoft.com/office/drawing/2014/main" id="{17374DBB-BA7B-4B08-A892-728B7098F07E}"/>
            </a:ext>
          </a:extLst>
        </xdr:cNvPr>
        <xdr:cNvCxnSpPr/>
      </xdr:nvCxnSpPr>
      <xdr:spPr>
        <a:xfrm flipV="1">
          <a:off x="7713980" y="13973937"/>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57595</xdr:rowOff>
    </xdr:from>
    <xdr:to>
      <xdr:col>41</xdr:col>
      <xdr:colOff>101600</xdr:colOff>
      <xdr:row>83</xdr:row>
      <xdr:rowOff>159195</xdr:rowOff>
    </xdr:to>
    <xdr:sp macro="" textlink="">
      <xdr:nvSpPr>
        <xdr:cNvPr id="260" name="楕円 259">
          <a:extLst>
            <a:ext uri="{FF2B5EF4-FFF2-40B4-BE49-F238E27FC236}">
              <a16:creationId xmlns:a16="http://schemas.microsoft.com/office/drawing/2014/main" id="{2D51C901-0F4E-4697-8F7F-AB59651EA493}"/>
            </a:ext>
          </a:extLst>
        </xdr:cNvPr>
        <xdr:cNvSpPr/>
      </xdr:nvSpPr>
      <xdr:spPr>
        <a:xfrm>
          <a:off x="6873240" y="1397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98679</xdr:rowOff>
    </xdr:from>
    <xdr:to>
      <xdr:col>45</xdr:col>
      <xdr:colOff>177800</xdr:colOff>
      <xdr:row>83</xdr:row>
      <xdr:rowOff>108395</xdr:rowOff>
    </xdr:to>
    <xdr:cxnSp macro="">
      <xdr:nvCxnSpPr>
        <xdr:cNvPr id="261" name="直線コネクタ 260">
          <a:extLst>
            <a:ext uri="{FF2B5EF4-FFF2-40B4-BE49-F238E27FC236}">
              <a16:creationId xmlns:a16="http://schemas.microsoft.com/office/drawing/2014/main" id="{2AC3142E-60B9-4C45-BF1D-82F69FB587E8}"/>
            </a:ext>
          </a:extLst>
        </xdr:cNvPr>
        <xdr:cNvCxnSpPr/>
      </xdr:nvCxnSpPr>
      <xdr:spPr>
        <a:xfrm flipV="1">
          <a:off x="6924040" y="14012799"/>
          <a:ext cx="78994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73597</xdr:rowOff>
    </xdr:from>
    <xdr:to>
      <xdr:col>36</xdr:col>
      <xdr:colOff>165100</xdr:colOff>
      <xdr:row>84</xdr:row>
      <xdr:rowOff>3747</xdr:rowOff>
    </xdr:to>
    <xdr:sp macro="" textlink="">
      <xdr:nvSpPr>
        <xdr:cNvPr id="262" name="楕円 261">
          <a:extLst>
            <a:ext uri="{FF2B5EF4-FFF2-40B4-BE49-F238E27FC236}">
              <a16:creationId xmlns:a16="http://schemas.microsoft.com/office/drawing/2014/main" id="{C09226E3-830B-4174-BDC7-154DD8989937}"/>
            </a:ext>
          </a:extLst>
        </xdr:cNvPr>
        <xdr:cNvSpPr/>
      </xdr:nvSpPr>
      <xdr:spPr>
        <a:xfrm>
          <a:off x="6098540" y="139877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108395</xdr:rowOff>
    </xdr:from>
    <xdr:to>
      <xdr:col>41</xdr:col>
      <xdr:colOff>50800</xdr:colOff>
      <xdr:row>83</xdr:row>
      <xdr:rowOff>124397</xdr:rowOff>
    </xdr:to>
    <xdr:cxnSp macro="">
      <xdr:nvCxnSpPr>
        <xdr:cNvPr id="263" name="直線コネクタ 262">
          <a:extLst>
            <a:ext uri="{FF2B5EF4-FFF2-40B4-BE49-F238E27FC236}">
              <a16:creationId xmlns:a16="http://schemas.microsoft.com/office/drawing/2014/main" id="{5FF7C255-BB0C-4F92-A745-C71D68C29CDD}"/>
            </a:ext>
          </a:extLst>
        </xdr:cNvPr>
        <xdr:cNvCxnSpPr/>
      </xdr:nvCxnSpPr>
      <xdr:spPr>
        <a:xfrm flipV="1">
          <a:off x="6149340" y="14022515"/>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264" name="n_1aveValue【福祉施設】&#10;一人当たり面積">
          <a:extLst>
            <a:ext uri="{FF2B5EF4-FFF2-40B4-BE49-F238E27FC236}">
              <a16:creationId xmlns:a16="http://schemas.microsoft.com/office/drawing/2014/main" id="{C514D5F8-43C4-4BAC-BC69-3E5EC191AA5F}"/>
            </a:ext>
          </a:extLst>
        </xdr:cNvPr>
        <xdr:cNvSpPr txBox="1"/>
      </xdr:nvSpPr>
      <xdr:spPr>
        <a:xfrm>
          <a:off x="827158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265" name="n_2aveValue【福祉施設】&#10;一人当たり面積">
          <a:extLst>
            <a:ext uri="{FF2B5EF4-FFF2-40B4-BE49-F238E27FC236}">
              <a16:creationId xmlns:a16="http://schemas.microsoft.com/office/drawing/2014/main" id="{5AEB47B1-0DF4-4C2D-B4BD-6681A7821BE8}"/>
            </a:ext>
          </a:extLst>
        </xdr:cNvPr>
        <xdr:cNvSpPr txBox="1"/>
      </xdr:nvSpPr>
      <xdr:spPr>
        <a:xfrm>
          <a:off x="7509587" y="1415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266" name="n_3aveValue【福祉施設】&#10;一人当たり面積">
          <a:extLst>
            <a:ext uri="{FF2B5EF4-FFF2-40B4-BE49-F238E27FC236}">
              <a16:creationId xmlns:a16="http://schemas.microsoft.com/office/drawing/2014/main" id="{6D5087FA-3EAD-431E-BF9A-593F485795FB}"/>
            </a:ext>
          </a:extLst>
        </xdr:cNvPr>
        <xdr:cNvSpPr txBox="1"/>
      </xdr:nvSpPr>
      <xdr:spPr>
        <a:xfrm>
          <a:off x="671202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267" name="n_4aveValue【福祉施設】&#10;一人当たり面積">
          <a:extLst>
            <a:ext uri="{FF2B5EF4-FFF2-40B4-BE49-F238E27FC236}">
              <a16:creationId xmlns:a16="http://schemas.microsoft.com/office/drawing/2014/main" id="{983F597D-0D6D-4C4B-8F00-75815B13DA25}"/>
            </a:ext>
          </a:extLst>
        </xdr:cNvPr>
        <xdr:cNvSpPr txBox="1"/>
      </xdr:nvSpPr>
      <xdr:spPr>
        <a:xfrm>
          <a:off x="5937327" y="1414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127144</xdr:rowOff>
    </xdr:from>
    <xdr:ext cx="469744" cy="259045"/>
    <xdr:sp macro="" textlink="">
      <xdr:nvSpPr>
        <xdr:cNvPr id="268" name="n_1mainValue【福祉施設】&#10;一人当たり面積">
          <a:extLst>
            <a:ext uri="{FF2B5EF4-FFF2-40B4-BE49-F238E27FC236}">
              <a16:creationId xmlns:a16="http://schemas.microsoft.com/office/drawing/2014/main" id="{B7BE5B11-1B7C-4633-A933-2CAE9E3ACF68}"/>
            </a:ext>
          </a:extLst>
        </xdr:cNvPr>
        <xdr:cNvSpPr txBox="1"/>
      </xdr:nvSpPr>
      <xdr:spPr>
        <a:xfrm>
          <a:off x="8271587" y="137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166006</xdr:rowOff>
    </xdr:from>
    <xdr:ext cx="469744" cy="259045"/>
    <xdr:sp macro="" textlink="">
      <xdr:nvSpPr>
        <xdr:cNvPr id="269" name="n_2mainValue【福祉施設】&#10;一人当たり面積">
          <a:extLst>
            <a:ext uri="{FF2B5EF4-FFF2-40B4-BE49-F238E27FC236}">
              <a16:creationId xmlns:a16="http://schemas.microsoft.com/office/drawing/2014/main" id="{026A0846-E2EA-4106-95D3-A472AE429BCC}"/>
            </a:ext>
          </a:extLst>
        </xdr:cNvPr>
        <xdr:cNvSpPr txBox="1"/>
      </xdr:nvSpPr>
      <xdr:spPr>
        <a:xfrm>
          <a:off x="7509587" y="1374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4272</xdr:rowOff>
    </xdr:from>
    <xdr:ext cx="469744" cy="259045"/>
    <xdr:sp macro="" textlink="">
      <xdr:nvSpPr>
        <xdr:cNvPr id="270" name="n_3mainValue【福祉施設】&#10;一人当たり面積">
          <a:extLst>
            <a:ext uri="{FF2B5EF4-FFF2-40B4-BE49-F238E27FC236}">
              <a16:creationId xmlns:a16="http://schemas.microsoft.com/office/drawing/2014/main" id="{B2241F54-0A08-4B10-9234-C56479199B2A}"/>
            </a:ext>
          </a:extLst>
        </xdr:cNvPr>
        <xdr:cNvSpPr txBox="1"/>
      </xdr:nvSpPr>
      <xdr:spPr>
        <a:xfrm>
          <a:off x="6712027" y="1375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20274</xdr:rowOff>
    </xdr:from>
    <xdr:ext cx="469744" cy="259045"/>
    <xdr:sp macro="" textlink="">
      <xdr:nvSpPr>
        <xdr:cNvPr id="271" name="n_4mainValue【福祉施設】&#10;一人当たり面積">
          <a:extLst>
            <a:ext uri="{FF2B5EF4-FFF2-40B4-BE49-F238E27FC236}">
              <a16:creationId xmlns:a16="http://schemas.microsoft.com/office/drawing/2014/main" id="{7BEBCE89-987B-4283-AFE4-A8FF8825C7B6}"/>
            </a:ext>
          </a:extLst>
        </xdr:cNvPr>
        <xdr:cNvSpPr txBox="1"/>
      </xdr:nvSpPr>
      <xdr:spPr>
        <a:xfrm>
          <a:off x="5937327" y="13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452A0836-26C5-45EA-92C3-D5EA01EC193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D01D56C3-5983-4CF8-BDA2-57DF05D9C44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A2C83441-2D63-4173-9FD4-ADE7BC76449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8938F225-B248-4B73-97F9-BA7BF6CB71B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E7A716C9-0C0E-4C95-BA36-3B6109F1B09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9089CE74-E146-409B-8C4B-CD24AF0A212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4BC34F05-4045-4D70-8366-F55EBB11210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9A14EE5C-D74C-4B28-8EF9-BB504B2385E2}"/>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8B61A5F3-2629-409E-98AB-AF0DDBA8131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657F0ED3-67B4-4CD2-9F78-510B0532B48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F25DFD3F-0E9F-47F3-B3C5-5AE89CA6F5E9}"/>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5B9C6853-78BD-426A-AFCF-F66F7BE799B6}"/>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E1E83899-85A5-4629-BBE9-B0D9FE2F818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67B3E3AF-470C-4B3A-9F3C-87B5146C9179}"/>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AA4A0601-2BC8-4EE9-99C9-F5BB9A89646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55E4031E-9E45-4554-B2E7-532307BF842F}"/>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E15B7187-03F0-49AD-A3E0-5131971B0C87}"/>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3BFC9FDE-9DE3-4C04-BD99-6DCA6B47D61D}"/>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5FCA3C56-6F1F-41BE-8A6D-4FEE5CA4F773}"/>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B28711E4-A8AF-4DA3-A95F-F48C9CC3BABB}"/>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022088F9-E0E7-414D-B90C-E72F9A55D14B}"/>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1916797A-90B5-4DB2-BEB4-8C8F74DF6B92}"/>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4C67C77A-A59A-4BE0-B252-E7F42582EBDF}"/>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198D81FB-437D-41A5-B8DB-BD071E51B24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AC911C2B-08CC-4DEA-8B86-D80DFD51BD9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00614C76-CFB3-4B10-9036-69F8FD6D8F88}"/>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19101BCB-C76F-46CF-B14D-DFABED28219F}"/>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D0D41C63-0B56-4A22-AB73-22C6C198F847}"/>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AD81B45D-E447-4BFD-98C9-B931BA38210B}"/>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D33D78EA-CC3F-4A7F-B3A3-BB6E6AFA6276}"/>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6CDDA618-72A7-4643-A23A-BA63F87A24DF}"/>
            </a:ext>
          </a:extLst>
        </xdr:cNvPr>
        <xdr:cNvSpPr txBox="1"/>
      </xdr:nvSpPr>
      <xdr:spPr>
        <a:xfrm>
          <a:off x="4124960" y="17466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A7C61743-F39C-457D-8786-1472864CAAF3}"/>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C943DD19-821D-4278-A9F8-4D5F39821D6F}"/>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194E49D2-C47B-4C49-970F-EB34194E8F86}"/>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AAB46688-CE68-48D1-A752-24913170E5E0}"/>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F8E11EE9-F355-4002-8880-11C6F3713A83}"/>
            </a:ext>
          </a:extLst>
        </xdr:cNvPr>
        <xdr:cNvSpPr/>
      </xdr:nvSpPr>
      <xdr:spPr>
        <a:xfrm>
          <a:off x="965200" y="1754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E1AA3003-42B4-4761-B01B-0CCF46C1C52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236CAD2A-6C3E-4F39-B404-9CC076FD0BC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6EC3D03B-AAD3-4BC6-A8DD-E8ADD59FF20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47B9CE51-497A-4B7F-B5D7-99CE0CCCDFC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2CD722B6-820A-4BC7-9708-39996F056B4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28666</xdr:rowOff>
    </xdr:from>
    <xdr:to>
      <xdr:col>24</xdr:col>
      <xdr:colOff>114300</xdr:colOff>
      <xdr:row>107</xdr:row>
      <xdr:rowOff>130266</xdr:rowOff>
    </xdr:to>
    <xdr:sp macro="" textlink="">
      <xdr:nvSpPr>
        <xdr:cNvPr id="313" name="楕円 312">
          <a:extLst>
            <a:ext uri="{FF2B5EF4-FFF2-40B4-BE49-F238E27FC236}">
              <a16:creationId xmlns:a16="http://schemas.microsoft.com/office/drawing/2014/main" id="{F7C72F71-A308-452B-9337-3F6CCA189E80}"/>
            </a:ext>
          </a:extLst>
        </xdr:cNvPr>
        <xdr:cNvSpPr/>
      </xdr:nvSpPr>
      <xdr:spPr>
        <a:xfrm>
          <a:off x="4036060" y="1796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7093</xdr:rowOff>
    </xdr:from>
    <xdr:ext cx="405111" cy="259045"/>
    <xdr:sp macro="" textlink="">
      <xdr:nvSpPr>
        <xdr:cNvPr id="314" name="【市民会館】&#10;有形固定資産減価償却率該当値テキスト">
          <a:extLst>
            <a:ext uri="{FF2B5EF4-FFF2-40B4-BE49-F238E27FC236}">
              <a16:creationId xmlns:a16="http://schemas.microsoft.com/office/drawing/2014/main" id="{8452D1CC-6DB2-4300-BEC1-1F3A545350C0}"/>
            </a:ext>
          </a:extLst>
        </xdr:cNvPr>
        <xdr:cNvSpPr txBox="1"/>
      </xdr:nvSpPr>
      <xdr:spPr>
        <a:xfrm>
          <a:off x="4124960" y="1794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28666</xdr:rowOff>
    </xdr:from>
    <xdr:to>
      <xdr:col>20</xdr:col>
      <xdr:colOff>38100</xdr:colOff>
      <xdr:row>107</xdr:row>
      <xdr:rowOff>130266</xdr:rowOff>
    </xdr:to>
    <xdr:sp macro="" textlink="">
      <xdr:nvSpPr>
        <xdr:cNvPr id="315" name="楕円 314">
          <a:extLst>
            <a:ext uri="{FF2B5EF4-FFF2-40B4-BE49-F238E27FC236}">
              <a16:creationId xmlns:a16="http://schemas.microsoft.com/office/drawing/2014/main" id="{4300F7C1-28A0-45C5-B647-AAF90E3EB057}"/>
            </a:ext>
          </a:extLst>
        </xdr:cNvPr>
        <xdr:cNvSpPr/>
      </xdr:nvSpPr>
      <xdr:spPr>
        <a:xfrm>
          <a:off x="3312160" y="17966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79466</xdr:rowOff>
    </xdr:from>
    <xdr:to>
      <xdr:col>24</xdr:col>
      <xdr:colOff>63500</xdr:colOff>
      <xdr:row>107</xdr:row>
      <xdr:rowOff>79466</xdr:rowOff>
    </xdr:to>
    <xdr:cxnSp macro="">
      <xdr:nvCxnSpPr>
        <xdr:cNvPr id="316" name="直線コネクタ 315">
          <a:extLst>
            <a:ext uri="{FF2B5EF4-FFF2-40B4-BE49-F238E27FC236}">
              <a16:creationId xmlns:a16="http://schemas.microsoft.com/office/drawing/2014/main" id="{CFF98AD6-9E27-478D-ACE4-ABB30708CA34}"/>
            </a:ext>
          </a:extLst>
        </xdr:cNvPr>
        <xdr:cNvCxnSpPr/>
      </xdr:nvCxnSpPr>
      <xdr:spPr>
        <a:xfrm>
          <a:off x="3355340" y="1801694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164193</xdr:rowOff>
    </xdr:from>
    <xdr:to>
      <xdr:col>15</xdr:col>
      <xdr:colOff>101600</xdr:colOff>
      <xdr:row>107</xdr:row>
      <xdr:rowOff>94343</xdr:rowOff>
    </xdr:to>
    <xdr:sp macro="" textlink="">
      <xdr:nvSpPr>
        <xdr:cNvPr id="317" name="楕円 316">
          <a:extLst>
            <a:ext uri="{FF2B5EF4-FFF2-40B4-BE49-F238E27FC236}">
              <a16:creationId xmlns:a16="http://schemas.microsoft.com/office/drawing/2014/main" id="{91D83B4E-7EAF-4BFB-8064-AC74302B11E0}"/>
            </a:ext>
          </a:extLst>
        </xdr:cNvPr>
        <xdr:cNvSpPr/>
      </xdr:nvSpPr>
      <xdr:spPr>
        <a:xfrm>
          <a:off x="2514600" y="17934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43543</xdr:rowOff>
    </xdr:from>
    <xdr:to>
      <xdr:col>19</xdr:col>
      <xdr:colOff>177800</xdr:colOff>
      <xdr:row>107</xdr:row>
      <xdr:rowOff>79466</xdr:rowOff>
    </xdr:to>
    <xdr:cxnSp macro="">
      <xdr:nvCxnSpPr>
        <xdr:cNvPr id="318" name="直線コネクタ 317">
          <a:extLst>
            <a:ext uri="{FF2B5EF4-FFF2-40B4-BE49-F238E27FC236}">
              <a16:creationId xmlns:a16="http://schemas.microsoft.com/office/drawing/2014/main" id="{D6F7E719-82EB-469D-86DF-85CB85F6A50F}"/>
            </a:ext>
          </a:extLst>
        </xdr:cNvPr>
        <xdr:cNvCxnSpPr/>
      </xdr:nvCxnSpPr>
      <xdr:spPr>
        <a:xfrm>
          <a:off x="2565400" y="17981023"/>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84182</xdr:rowOff>
    </xdr:from>
    <xdr:to>
      <xdr:col>10</xdr:col>
      <xdr:colOff>165100</xdr:colOff>
      <xdr:row>107</xdr:row>
      <xdr:rowOff>14332</xdr:rowOff>
    </xdr:to>
    <xdr:sp macro="" textlink="">
      <xdr:nvSpPr>
        <xdr:cNvPr id="319" name="楕円 318">
          <a:extLst>
            <a:ext uri="{FF2B5EF4-FFF2-40B4-BE49-F238E27FC236}">
              <a16:creationId xmlns:a16="http://schemas.microsoft.com/office/drawing/2014/main" id="{9452E539-67C4-4EE5-8F1C-602AECAA426E}"/>
            </a:ext>
          </a:extLst>
        </xdr:cNvPr>
        <xdr:cNvSpPr/>
      </xdr:nvSpPr>
      <xdr:spPr>
        <a:xfrm>
          <a:off x="1739900" y="17854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134982</xdr:rowOff>
    </xdr:from>
    <xdr:to>
      <xdr:col>15</xdr:col>
      <xdr:colOff>50800</xdr:colOff>
      <xdr:row>107</xdr:row>
      <xdr:rowOff>43543</xdr:rowOff>
    </xdr:to>
    <xdr:cxnSp macro="">
      <xdr:nvCxnSpPr>
        <xdr:cNvPr id="320" name="直線コネクタ 319">
          <a:extLst>
            <a:ext uri="{FF2B5EF4-FFF2-40B4-BE49-F238E27FC236}">
              <a16:creationId xmlns:a16="http://schemas.microsoft.com/office/drawing/2014/main" id="{7814746A-44CE-4285-81AB-9C554DFE1A3C}"/>
            </a:ext>
          </a:extLst>
        </xdr:cNvPr>
        <xdr:cNvCxnSpPr/>
      </xdr:nvCxnSpPr>
      <xdr:spPr>
        <a:xfrm>
          <a:off x="1790700" y="17904822"/>
          <a:ext cx="7747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41729</xdr:rowOff>
    </xdr:from>
    <xdr:to>
      <xdr:col>6</xdr:col>
      <xdr:colOff>38100</xdr:colOff>
      <xdr:row>106</xdr:row>
      <xdr:rowOff>143329</xdr:rowOff>
    </xdr:to>
    <xdr:sp macro="" textlink="">
      <xdr:nvSpPr>
        <xdr:cNvPr id="321" name="楕円 320">
          <a:extLst>
            <a:ext uri="{FF2B5EF4-FFF2-40B4-BE49-F238E27FC236}">
              <a16:creationId xmlns:a16="http://schemas.microsoft.com/office/drawing/2014/main" id="{3F1FD32C-4440-4FA4-8BF6-C527305AAE1B}"/>
            </a:ext>
          </a:extLst>
        </xdr:cNvPr>
        <xdr:cNvSpPr/>
      </xdr:nvSpPr>
      <xdr:spPr>
        <a:xfrm>
          <a:off x="965200" y="178115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92529</xdr:rowOff>
    </xdr:from>
    <xdr:to>
      <xdr:col>10</xdr:col>
      <xdr:colOff>114300</xdr:colOff>
      <xdr:row>106</xdr:row>
      <xdr:rowOff>134982</xdr:rowOff>
    </xdr:to>
    <xdr:cxnSp macro="">
      <xdr:nvCxnSpPr>
        <xdr:cNvPr id="322" name="直線コネクタ 321">
          <a:extLst>
            <a:ext uri="{FF2B5EF4-FFF2-40B4-BE49-F238E27FC236}">
              <a16:creationId xmlns:a16="http://schemas.microsoft.com/office/drawing/2014/main" id="{EACC82E5-91C6-4C92-A0CC-E110A4EE920F}"/>
            </a:ext>
          </a:extLst>
        </xdr:cNvPr>
        <xdr:cNvCxnSpPr/>
      </xdr:nvCxnSpPr>
      <xdr:spPr>
        <a:xfrm>
          <a:off x="1008380" y="17862369"/>
          <a:ext cx="78232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3" name="n_1aveValue【市民会館】&#10;有形固定資産減価償却率">
          <a:extLst>
            <a:ext uri="{FF2B5EF4-FFF2-40B4-BE49-F238E27FC236}">
              <a16:creationId xmlns:a16="http://schemas.microsoft.com/office/drawing/2014/main" id="{B2277748-6B9E-4C5C-98A7-09B19BAA4047}"/>
            </a:ext>
          </a:extLst>
        </xdr:cNvPr>
        <xdr:cNvSpPr txBox="1"/>
      </xdr:nvSpPr>
      <xdr:spPr>
        <a:xfrm>
          <a:off x="3170564" y="1739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4" name="n_2aveValue【市民会館】&#10;有形固定資産減価償却率">
          <a:extLst>
            <a:ext uri="{FF2B5EF4-FFF2-40B4-BE49-F238E27FC236}">
              <a16:creationId xmlns:a16="http://schemas.microsoft.com/office/drawing/2014/main" id="{609AF4B5-4C9B-4DC5-B159-D9FDE43D0519}"/>
            </a:ext>
          </a:extLst>
        </xdr:cNvPr>
        <xdr:cNvSpPr txBox="1"/>
      </xdr:nvSpPr>
      <xdr:spPr>
        <a:xfrm>
          <a:off x="23857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25" name="n_3aveValue【市民会館】&#10;有形固定資産減価償却率">
          <a:extLst>
            <a:ext uri="{FF2B5EF4-FFF2-40B4-BE49-F238E27FC236}">
              <a16:creationId xmlns:a16="http://schemas.microsoft.com/office/drawing/2014/main" id="{D82738E4-E448-45E2-B715-64F8918FA90A}"/>
            </a:ext>
          </a:extLst>
        </xdr:cNvPr>
        <xdr:cNvSpPr txBox="1"/>
      </xdr:nvSpPr>
      <xdr:spPr>
        <a:xfrm>
          <a:off x="1611004" y="1736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326" name="n_4aveValue【市民会館】&#10;有形固定資産減価償却率">
          <a:extLst>
            <a:ext uri="{FF2B5EF4-FFF2-40B4-BE49-F238E27FC236}">
              <a16:creationId xmlns:a16="http://schemas.microsoft.com/office/drawing/2014/main" id="{C2BCD4C6-7906-4C8A-930C-DF8605C00506}"/>
            </a:ext>
          </a:extLst>
        </xdr:cNvPr>
        <xdr:cNvSpPr txBox="1"/>
      </xdr:nvSpPr>
      <xdr:spPr>
        <a:xfrm>
          <a:off x="83630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121393</xdr:rowOff>
    </xdr:from>
    <xdr:ext cx="405111" cy="259045"/>
    <xdr:sp macro="" textlink="">
      <xdr:nvSpPr>
        <xdr:cNvPr id="327" name="n_1mainValue【市民会館】&#10;有形固定資産減価償却率">
          <a:extLst>
            <a:ext uri="{FF2B5EF4-FFF2-40B4-BE49-F238E27FC236}">
              <a16:creationId xmlns:a16="http://schemas.microsoft.com/office/drawing/2014/main" id="{8F3EC094-C341-4B62-B9C6-4C4FBD88E159}"/>
            </a:ext>
          </a:extLst>
        </xdr:cNvPr>
        <xdr:cNvSpPr txBox="1"/>
      </xdr:nvSpPr>
      <xdr:spPr>
        <a:xfrm>
          <a:off x="3170564" y="1805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85470</xdr:rowOff>
    </xdr:from>
    <xdr:ext cx="405111" cy="259045"/>
    <xdr:sp macro="" textlink="">
      <xdr:nvSpPr>
        <xdr:cNvPr id="328" name="n_2mainValue【市民会館】&#10;有形固定資産減価償却率">
          <a:extLst>
            <a:ext uri="{FF2B5EF4-FFF2-40B4-BE49-F238E27FC236}">
              <a16:creationId xmlns:a16="http://schemas.microsoft.com/office/drawing/2014/main" id="{AE4F65F7-A1E9-4E51-B242-03BA5723D977}"/>
            </a:ext>
          </a:extLst>
        </xdr:cNvPr>
        <xdr:cNvSpPr txBox="1"/>
      </xdr:nvSpPr>
      <xdr:spPr>
        <a:xfrm>
          <a:off x="2385704" y="180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5459</xdr:rowOff>
    </xdr:from>
    <xdr:ext cx="405111" cy="259045"/>
    <xdr:sp macro="" textlink="">
      <xdr:nvSpPr>
        <xdr:cNvPr id="329" name="n_3mainValue【市民会館】&#10;有形固定資産減価償却率">
          <a:extLst>
            <a:ext uri="{FF2B5EF4-FFF2-40B4-BE49-F238E27FC236}">
              <a16:creationId xmlns:a16="http://schemas.microsoft.com/office/drawing/2014/main" id="{FFAA4007-C676-40A4-B67E-6C53E829295A}"/>
            </a:ext>
          </a:extLst>
        </xdr:cNvPr>
        <xdr:cNvSpPr txBox="1"/>
      </xdr:nvSpPr>
      <xdr:spPr>
        <a:xfrm>
          <a:off x="1611004" y="1794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134456</xdr:rowOff>
    </xdr:from>
    <xdr:ext cx="405111" cy="259045"/>
    <xdr:sp macro="" textlink="">
      <xdr:nvSpPr>
        <xdr:cNvPr id="330" name="n_4mainValue【市民会館】&#10;有形固定資産減価償却率">
          <a:extLst>
            <a:ext uri="{FF2B5EF4-FFF2-40B4-BE49-F238E27FC236}">
              <a16:creationId xmlns:a16="http://schemas.microsoft.com/office/drawing/2014/main" id="{8A47A148-637A-4D38-A5A6-C5F874272A24}"/>
            </a:ext>
          </a:extLst>
        </xdr:cNvPr>
        <xdr:cNvSpPr txBox="1"/>
      </xdr:nvSpPr>
      <xdr:spPr>
        <a:xfrm>
          <a:off x="836304" y="1790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741AD936-A671-4402-A7F4-22D30E21BCB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A2459E82-AE6C-484E-AD18-497CB11B704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A0C0F022-836D-48F7-9A3A-858924BBC02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CE2CDD7F-CAF6-4394-ADD0-01DCD161E07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C7B6EFE6-DEE6-4DCA-994C-EC49F0C07E7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F9D1CC8E-AED2-4A65-9671-5CFEF7F101F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1D846BC1-4621-434B-B924-E1105B3C67C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5528D5B6-070D-4BF9-B807-C731D5CEC6B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EC1F323E-790D-42C2-B24E-B05BEFE5599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16ED2602-E4E2-476A-8C0D-A07ABE29989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F96DCEE4-999F-4D56-B373-45784A82BCA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EE3FEA2F-31D0-4D84-B457-96ED38284FED}"/>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E046B18C-E403-4880-84BB-BDC871E154F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9135C85A-AA1C-4CB8-8347-3A24318E2BD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D340DEBD-AF97-4B19-8DC4-499D4AF7E30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1CE3DDA1-17ED-4BEF-9EBA-B98949A0E7D4}"/>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F4957CDA-2ADE-47D0-8A01-FD8B7F7069FA}"/>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B30325A9-FB46-4956-BF89-CA01C86345ED}"/>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7916A4A0-D855-4BCB-9E3F-2160EC58682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BDC9A032-65CA-4789-82D0-A64557DAA82B}"/>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43ED1515-98A8-4213-8E9A-D273695B2BA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2A387D4D-3383-40ED-92E8-564D01E2C13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10FAFD5E-11FD-423D-8699-7C2D60FE1EF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EF4ACAE3-4A4C-4EE9-B62D-10DDE56918E5}"/>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5EF4DAC1-0AF6-4DD7-9058-309DED4A3115}"/>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C11C1233-1344-4B00-BF67-9FCB59F7C842}"/>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C9656A05-1F16-4586-BB1D-2D331035BD7F}"/>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96A8461B-4588-43E4-A096-DB57F1CB2C11}"/>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359" name="【市民会館】&#10;一人当たり面積平均値テキスト">
          <a:extLst>
            <a:ext uri="{FF2B5EF4-FFF2-40B4-BE49-F238E27FC236}">
              <a16:creationId xmlns:a16="http://schemas.microsoft.com/office/drawing/2014/main" id="{C8DF0EA5-23CC-4066-AB5A-2EAD072D09BA}"/>
            </a:ext>
          </a:extLst>
        </xdr:cNvPr>
        <xdr:cNvSpPr txBox="1"/>
      </xdr:nvSpPr>
      <xdr:spPr>
        <a:xfrm>
          <a:off x="9258300" y="17874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2FD73EF0-ACE3-4288-A6A3-EE967A9EE978}"/>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2492AA72-8F61-4FE2-AF70-3AE2737254EE}"/>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C99A6F16-6C2F-4093-A1B4-FB2FD050D6BF}"/>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9C934722-5798-4C70-821F-0EF8BAA3B37B}"/>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4" name="フローチャート: 判断 363">
          <a:extLst>
            <a:ext uri="{FF2B5EF4-FFF2-40B4-BE49-F238E27FC236}">
              <a16:creationId xmlns:a16="http://schemas.microsoft.com/office/drawing/2014/main" id="{4D0B3F62-8905-47EC-B73D-E107E3F76910}"/>
            </a:ext>
          </a:extLst>
        </xdr:cNvPr>
        <xdr:cNvSpPr/>
      </xdr:nvSpPr>
      <xdr:spPr>
        <a:xfrm>
          <a:off x="6098540" y="1791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07BECB61-8650-4EC4-9346-E2F8F2CE075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6D82DDBE-FD9E-40E0-87B1-ED88858F8DD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75C1AE15-377D-41DB-86CF-9E37807EADB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8829525F-878A-4663-BBA2-E1A336FFB36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B238A772-32A4-4985-A73B-C4A28DE7CB4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106935</xdr:rowOff>
    </xdr:from>
    <xdr:to>
      <xdr:col>55</xdr:col>
      <xdr:colOff>50800</xdr:colOff>
      <xdr:row>107</xdr:row>
      <xdr:rowOff>37085</xdr:rowOff>
    </xdr:to>
    <xdr:sp macro="" textlink="">
      <xdr:nvSpPr>
        <xdr:cNvPr id="370" name="楕円 369">
          <a:extLst>
            <a:ext uri="{FF2B5EF4-FFF2-40B4-BE49-F238E27FC236}">
              <a16:creationId xmlns:a16="http://schemas.microsoft.com/office/drawing/2014/main" id="{F0F1D5BB-E6B3-47B7-B49B-5BB56C95C5FB}"/>
            </a:ext>
          </a:extLst>
        </xdr:cNvPr>
        <xdr:cNvSpPr/>
      </xdr:nvSpPr>
      <xdr:spPr>
        <a:xfrm>
          <a:off x="9192260" y="17876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129812</xdr:rowOff>
    </xdr:from>
    <xdr:ext cx="469744" cy="259045"/>
    <xdr:sp macro="" textlink="">
      <xdr:nvSpPr>
        <xdr:cNvPr id="371" name="【市民会館】&#10;一人当たり面積該当値テキスト">
          <a:extLst>
            <a:ext uri="{FF2B5EF4-FFF2-40B4-BE49-F238E27FC236}">
              <a16:creationId xmlns:a16="http://schemas.microsoft.com/office/drawing/2014/main" id="{237F637D-CA3A-4648-815C-90C360D610D4}"/>
            </a:ext>
          </a:extLst>
        </xdr:cNvPr>
        <xdr:cNvSpPr txBox="1"/>
      </xdr:nvSpPr>
      <xdr:spPr>
        <a:xfrm>
          <a:off x="9258300"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118363</xdr:rowOff>
    </xdr:from>
    <xdr:to>
      <xdr:col>50</xdr:col>
      <xdr:colOff>165100</xdr:colOff>
      <xdr:row>107</xdr:row>
      <xdr:rowOff>48513</xdr:rowOff>
    </xdr:to>
    <xdr:sp macro="" textlink="">
      <xdr:nvSpPr>
        <xdr:cNvPr id="372" name="楕円 371">
          <a:extLst>
            <a:ext uri="{FF2B5EF4-FFF2-40B4-BE49-F238E27FC236}">
              <a16:creationId xmlns:a16="http://schemas.microsoft.com/office/drawing/2014/main" id="{614B37A5-9ECE-44B2-A402-B23D2713B4F7}"/>
            </a:ext>
          </a:extLst>
        </xdr:cNvPr>
        <xdr:cNvSpPr/>
      </xdr:nvSpPr>
      <xdr:spPr>
        <a:xfrm>
          <a:off x="8445500" y="178882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157735</xdr:rowOff>
    </xdr:from>
    <xdr:to>
      <xdr:col>55</xdr:col>
      <xdr:colOff>0</xdr:colOff>
      <xdr:row>106</xdr:row>
      <xdr:rowOff>169163</xdr:rowOff>
    </xdr:to>
    <xdr:cxnSp macro="">
      <xdr:nvCxnSpPr>
        <xdr:cNvPr id="373" name="直線コネクタ 372">
          <a:extLst>
            <a:ext uri="{FF2B5EF4-FFF2-40B4-BE49-F238E27FC236}">
              <a16:creationId xmlns:a16="http://schemas.microsoft.com/office/drawing/2014/main" id="{69DFE7A6-6FD0-4E77-BA0E-17853E8C68FD}"/>
            </a:ext>
          </a:extLst>
        </xdr:cNvPr>
        <xdr:cNvCxnSpPr/>
      </xdr:nvCxnSpPr>
      <xdr:spPr>
        <a:xfrm flipV="1">
          <a:off x="8496300" y="17927575"/>
          <a:ext cx="7239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127508</xdr:rowOff>
    </xdr:from>
    <xdr:to>
      <xdr:col>46</xdr:col>
      <xdr:colOff>38100</xdr:colOff>
      <xdr:row>107</xdr:row>
      <xdr:rowOff>57658</xdr:rowOff>
    </xdr:to>
    <xdr:sp macro="" textlink="">
      <xdr:nvSpPr>
        <xdr:cNvPr id="374" name="楕円 373">
          <a:extLst>
            <a:ext uri="{FF2B5EF4-FFF2-40B4-BE49-F238E27FC236}">
              <a16:creationId xmlns:a16="http://schemas.microsoft.com/office/drawing/2014/main" id="{0B0EFA8D-2431-4B0E-B76D-FB6A36B426D5}"/>
            </a:ext>
          </a:extLst>
        </xdr:cNvPr>
        <xdr:cNvSpPr/>
      </xdr:nvSpPr>
      <xdr:spPr>
        <a:xfrm>
          <a:off x="7670800" y="178973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169163</xdr:rowOff>
    </xdr:from>
    <xdr:to>
      <xdr:col>50</xdr:col>
      <xdr:colOff>114300</xdr:colOff>
      <xdr:row>107</xdr:row>
      <xdr:rowOff>6858</xdr:rowOff>
    </xdr:to>
    <xdr:cxnSp macro="">
      <xdr:nvCxnSpPr>
        <xdr:cNvPr id="375" name="直線コネクタ 374">
          <a:extLst>
            <a:ext uri="{FF2B5EF4-FFF2-40B4-BE49-F238E27FC236}">
              <a16:creationId xmlns:a16="http://schemas.microsoft.com/office/drawing/2014/main" id="{30D8B36E-6568-4D13-87C3-2FEDAF7A86FC}"/>
            </a:ext>
          </a:extLst>
        </xdr:cNvPr>
        <xdr:cNvCxnSpPr/>
      </xdr:nvCxnSpPr>
      <xdr:spPr>
        <a:xfrm flipV="1">
          <a:off x="7713980" y="17939003"/>
          <a:ext cx="78232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136652</xdr:rowOff>
    </xdr:from>
    <xdr:to>
      <xdr:col>41</xdr:col>
      <xdr:colOff>101600</xdr:colOff>
      <xdr:row>107</xdr:row>
      <xdr:rowOff>66802</xdr:rowOff>
    </xdr:to>
    <xdr:sp macro="" textlink="">
      <xdr:nvSpPr>
        <xdr:cNvPr id="376" name="楕円 375">
          <a:extLst>
            <a:ext uri="{FF2B5EF4-FFF2-40B4-BE49-F238E27FC236}">
              <a16:creationId xmlns:a16="http://schemas.microsoft.com/office/drawing/2014/main" id="{DD2305AA-3B6F-4CA5-BD93-8468E597221D}"/>
            </a:ext>
          </a:extLst>
        </xdr:cNvPr>
        <xdr:cNvSpPr/>
      </xdr:nvSpPr>
      <xdr:spPr>
        <a:xfrm>
          <a:off x="6873240" y="179064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6858</xdr:rowOff>
    </xdr:from>
    <xdr:to>
      <xdr:col>45</xdr:col>
      <xdr:colOff>177800</xdr:colOff>
      <xdr:row>107</xdr:row>
      <xdr:rowOff>16002</xdr:rowOff>
    </xdr:to>
    <xdr:cxnSp macro="">
      <xdr:nvCxnSpPr>
        <xdr:cNvPr id="377" name="直線コネクタ 376">
          <a:extLst>
            <a:ext uri="{FF2B5EF4-FFF2-40B4-BE49-F238E27FC236}">
              <a16:creationId xmlns:a16="http://schemas.microsoft.com/office/drawing/2014/main" id="{877FB907-F502-4D01-9238-B5ECEE445561}"/>
            </a:ext>
          </a:extLst>
        </xdr:cNvPr>
        <xdr:cNvCxnSpPr/>
      </xdr:nvCxnSpPr>
      <xdr:spPr>
        <a:xfrm flipV="1">
          <a:off x="6924040" y="17944338"/>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146558</xdr:rowOff>
    </xdr:from>
    <xdr:to>
      <xdr:col>36</xdr:col>
      <xdr:colOff>165100</xdr:colOff>
      <xdr:row>107</xdr:row>
      <xdr:rowOff>76708</xdr:rowOff>
    </xdr:to>
    <xdr:sp macro="" textlink="">
      <xdr:nvSpPr>
        <xdr:cNvPr id="378" name="楕円 377">
          <a:extLst>
            <a:ext uri="{FF2B5EF4-FFF2-40B4-BE49-F238E27FC236}">
              <a16:creationId xmlns:a16="http://schemas.microsoft.com/office/drawing/2014/main" id="{134FD4AD-75C4-482D-9983-FF898DE4355F}"/>
            </a:ext>
          </a:extLst>
        </xdr:cNvPr>
        <xdr:cNvSpPr/>
      </xdr:nvSpPr>
      <xdr:spPr>
        <a:xfrm>
          <a:off x="6098540" y="17916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16002</xdr:rowOff>
    </xdr:from>
    <xdr:to>
      <xdr:col>41</xdr:col>
      <xdr:colOff>50800</xdr:colOff>
      <xdr:row>107</xdr:row>
      <xdr:rowOff>25908</xdr:rowOff>
    </xdr:to>
    <xdr:cxnSp macro="">
      <xdr:nvCxnSpPr>
        <xdr:cNvPr id="379" name="直線コネクタ 378">
          <a:extLst>
            <a:ext uri="{FF2B5EF4-FFF2-40B4-BE49-F238E27FC236}">
              <a16:creationId xmlns:a16="http://schemas.microsoft.com/office/drawing/2014/main" id="{C3288728-4D10-4202-919E-4117F14A3866}"/>
            </a:ext>
          </a:extLst>
        </xdr:cNvPr>
        <xdr:cNvCxnSpPr/>
      </xdr:nvCxnSpPr>
      <xdr:spPr>
        <a:xfrm flipV="1">
          <a:off x="6149340" y="17953482"/>
          <a:ext cx="7747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380" name="n_1aveValue【市民会館】&#10;一人当たり面積">
          <a:extLst>
            <a:ext uri="{FF2B5EF4-FFF2-40B4-BE49-F238E27FC236}">
              <a16:creationId xmlns:a16="http://schemas.microsoft.com/office/drawing/2014/main" id="{AD3B44FF-98E8-4FF1-B14F-29A606D67235}"/>
            </a:ext>
          </a:extLst>
        </xdr:cNvPr>
        <xdr:cNvSpPr txBox="1"/>
      </xdr:nvSpPr>
      <xdr:spPr>
        <a:xfrm>
          <a:off x="8271587" y="1799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381" name="n_2aveValue【市民会館】&#10;一人当たり面積">
          <a:extLst>
            <a:ext uri="{FF2B5EF4-FFF2-40B4-BE49-F238E27FC236}">
              <a16:creationId xmlns:a16="http://schemas.microsoft.com/office/drawing/2014/main" id="{687C68BF-0AA1-4084-9131-CECF55159984}"/>
            </a:ext>
          </a:extLst>
        </xdr:cNvPr>
        <xdr:cNvSpPr txBox="1"/>
      </xdr:nvSpPr>
      <xdr:spPr>
        <a:xfrm>
          <a:off x="7509587" y="1799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382" name="n_3aveValue【市民会館】&#10;一人当たり面積">
          <a:extLst>
            <a:ext uri="{FF2B5EF4-FFF2-40B4-BE49-F238E27FC236}">
              <a16:creationId xmlns:a16="http://schemas.microsoft.com/office/drawing/2014/main" id="{424305E4-B92B-46DB-8652-F828FE795B9C}"/>
            </a:ext>
          </a:extLst>
        </xdr:cNvPr>
        <xdr:cNvSpPr txBox="1"/>
      </xdr:nvSpPr>
      <xdr:spPr>
        <a:xfrm>
          <a:off x="6712027" y="1800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383" name="n_4aveValue【市民会館】&#10;一人当たり面積">
          <a:extLst>
            <a:ext uri="{FF2B5EF4-FFF2-40B4-BE49-F238E27FC236}">
              <a16:creationId xmlns:a16="http://schemas.microsoft.com/office/drawing/2014/main" id="{728FFA1A-AEB2-41FB-B58F-E6E756794416}"/>
            </a:ext>
          </a:extLst>
        </xdr:cNvPr>
        <xdr:cNvSpPr txBox="1"/>
      </xdr:nvSpPr>
      <xdr:spPr>
        <a:xfrm>
          <a:off x="5937327" y="180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65040</xdr:rowOff>
    </xdr:from>
    <xdr:ext cx="469744" cy="259045"/>
    <xdr:sp macro="" textlink="">
      <xdr:nvSpPr>
        <xdr:cNvPr id="384" name="n_1mainValue【市民会館】&#10;一人当たり面積">
          <a:extLst>
            <a:ext uri="{FF2B5EF4-FFF2-40B4-BE49-F238E27FC236}">
              <a16:creationId xmlns:a16="http://schemas.microsoft.com/office/drawing/2014/main" id="{9F27A44D-7E14-4E7A-8DAD-6C9A874F0171}"/>
            </a:ext>
          </a:extLst>
        </xdr:cNvPr>
        <xdr:cNvSpPr txBox="1"/>
      </xdr:nvSpPr>
      <xdr:spPr>
        <a:xfrm>
          <a:off x="8271587" y="1766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74185</xdr:rowOff>
    </xdr:from>
    <xdr:ext cx="469744" cy="259045"/>
    <xdr:sp macro="" textlink="">
      <xdr:nvSpPr>
        <xdr:cNvPr id="385" name="n_2mainValue【市民会館】&#10;一人当たり面積">
          <a:extLst>
            <a:ext uri="{FF2B5EF4-FFF2-40B4-BE49-F238E27FC236}">
              <a16:creationId xmlns:a16="http://schemas.microsoft.com/office/drawing/2014/main" id="{1DB084F2-CC65-44CA-9373-8FCCDA27B924}"/>
            </a:ext>
          </a:extLst>
        </xdr:cNvPr>
        <xdr:cNvSpPr txBox="1"/>
      </xdr:nvSpPr>
      <xdr:spPr>
        <a:xfrm>
          <a:off x="7509587" y="1767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83329</xdr:rowOff>
    </xdr:from>
    <xdr:ext cx="469744" cy="259045"/>
    <xdr:sp macro="" textlink="">
      <xdr:nvSpPr>
        <xdr:cNvPr id="386" name="n_3mainValue【市民会館】&#10;一人当たり面積">
          <a:extLst>
            <a:ext uri="{FF2B5EF4-FFF2-40B4-BE49-F238E27FC236}">
              <a16:creationId xmlns:a16="http://schemas.microsoft.com/office/drawing/2014/main" id="{2B33710C-E87E-4636-81FE-58F9936DE990}"/>
            </a:ext>
          </a:extLst>
        </xdr:cNvPr>
        <xdr:cNvSpPr txBox="1"/>
      </xdr:nvSpPr>
      <xdr:spPr>
        <a:xfrm>
          <a:off x="6712027" y="1768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93235</xdr:rowOff>
    </xdr:from>
    <xdr:ext cx="469744" cy="259045"/>
    <xdr:sp macro="" textlink="">
      <xdr:nvSpPr>
        <xdr:cNvPr id="387" name="n_4mainValue【市民会館】&#10;一人当たり面積">
          <a:extLst>
            <a:ext uri="{FF2B5EF4-FFF2-40B4-BE49-F238E27FC236}">
              <a16:creationId xmlns:a16="http://schemas.microsoft.com/office/drawing/2014/main" id="{CCA19B9D-4087-4798-A7E0-E14E58FEE953}"/>
            </a:ext>
          </a:extLst>
        </xdr:cNvPr>
        <xdr:cNvSpPr txBox="1"/>
      </xdr:nvSpPr>
      <xdr:spPr>
        <a:xfrm>
          <a:off x="59373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B8931486-37E0-4024-AFBF-277D9FBC673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0C4AA3C1-C5EA-4F73-925C-7EC5DAA52A8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8BED477A-B1D4-42DC-A535-20DC5F57631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9F89E99A-FF5F-4A2D-A4E9-D1D1D8D20FB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CADC936F-26AA-4B8A-8886-129CD80163D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D68759AE-0E9E-4AED-99DE-DDEC7CC957E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5BDFBC63-3C94-4935-B9C8-CC6349FC773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2E820EBE-6E8F-48A3-8B2E-044BF70E11E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03C43CA3-F2F5-415C-BA7D-CFDB107E124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0AF6DCB8-9CFA-4DD3-8165-57BD01E0430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9109B9DA-66C6-45BB-80DF-C182C0EBAA0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F9B6DA87-4D88-4551-88EC-5CC17A56493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61CE671F-D4C9-43D9-A96A-B9AB8293937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330579F8-DBC3-45FC-8964-D622BA44C39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71A1310F-2972-4972-98F5-6966AEFBA0F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93E7A332-8FCD-4031-86AD-43B122D19D3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D758A0D3-8E5F-4BAA-939C-7DD50D86143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93251E67-9A29-4C05-9D58-41631D94C20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A67F8363-EB8A-4A28-9851-B60EF07782D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31187AAA-AB98-4CF6-8E1A-D9E0242E47B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8" name="テキスト ボックス 407">
          <a:extLst>
            <a:ext uri="{FF2B5EF4-FFF2-40B4-BE49-F238E27FC236}">
              <a16:creationId xmlns:a16="http://schemas.microsoft.com/office/drawing/2014/main" id="{24A5AE57-FD5C-4C86-8C34-F79EF2B1C2B7}"/>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3FEC5743-90F4-4645-9470-2B584FD6702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a:extLst>
            <a:ext uri="{FF2B5EF4-FFF2-40B4-BE49-F238E27FC236}">
              <a16:creationId xmlns:a16="http://schemas.microsoft.com/office/drawing/2014/main" id="{D12A6CCD-6DBF-41DD-86DE-41DBEEBCF8F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1" name="直線コネクタ 410">
          <a:extLst>
            <a:ext uri="{FF2B5EF4-FFF2-40B4-BE49-F238E27FC236}">
              <a16:creationId xmlns:a16="http://schemas.microsoft.com/office/drawing/2014/main" id="{4C7291BE-F80B-4907-A9EF-BAF63CF06AE9}"/>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2" name="【一般廃棄物処理施設】&#10;有形固定資産減価償却率最小値テキスト">
          <a:extLst>
            <a:ext uri="{FF2B5EF4-FFF2-40B4-BE49-F238E27FC236}">
              <a16:creationId xmlns:a16="http://schemas.microsoft.com/office/drawing/2014/main" id="{AC8351E0-EE1F-4B7D-BD57-685D5A008D62}"/>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3" name="直線コネクタ 412">
          <a:extLst>
            <a:ext uri="{FF2B5EF4-FFF2-40B4-BE49-F238E27FC236}">
              <a16:creationId xmlns:a16="http://schemas.microsoft.com/office/drawing/2014/main" id="{F937EEBE-F7BA-4A64-B751-DDA7FA406FB4}"/>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4" name="【一般廃棄物処理施設】&#10;有形固定資産減価償却率最大値テキスト">
          <a:extLst>
            <a:ext uri="{FF2B5EF4-FFF2-40B4-BE49-F238E27FC236}">
              <a16:creationId xmlns:a16="http://schemas.microsoft.com/office/drawing/2014/main" id="{F6BF097B-BA1C-4C4E-9238-F6B9D1BED210}"/>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5" name="直線コネクタ 414">
          <a:extLst>
            <a:ext uri="{FF2B5EF4-FFF2-40B4-BE49-F238E27FC236}">
              <a16:creationId xmlns:a16="http://schemas.microsoft.com/office/drawing/2014/main" id="{27E78278-6107-4C83-BC6F-2E0782B4F8DE}"/>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6" name="【一般廃棄物処理施設】&#10;有形固定資産減価償却率平均値テキスト">
          <a:extLst>
            <a:ext uri="{FF2B5EF4-FFF2-40B4-BE49-F238E27FC236}">
              <a16:creationId xmlns:a16="http://schemas.microsoft.com/office/drawing/2014/main" id="{F9BA761A-43CE-418D-B3E5-B15D90D1849F}"/>
            </a:ext>
          </a:extLst>
        </xdr:cNvPr>
        <xdr:cNvSpPr txBox="1"/>
      </xdr:nvSpPr>
      <xdr:spPr>
        <a:xfrm>
          <a:off x="14414500" y="6219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7" name="フローチャート: 判断 416">
          <a:extLst>
            <a:ext uri="{FF2B5EF4-FFF2-40B4-BE49-F238E27FC236}">
              <a16:creationId xmlns:a16="http://schemas.microsoft.com/office/drawing/2014/main" id="{39BC2900-0D33-453B-AA5E-F48392D268DF}"/>
            </a:ext>
          </a:extLst>
        </xdr:cNvPr>
        <xdr:cNvSpPr/>
      </xdr:nvSpPr>
      <xdr:spPr>
        <a:xfrm>
          <a:off x="14325600" y="63677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8" name="フローチャート: 判断 417">
          <a:extLst>
            <a:ext uri="{FF2B5EF4-FFF2-40B4-BE49-F238E27FC236}">
              <a16:creationId xmlns:a16="http://schemas.microsoft.com/office/drawing/2014/main" id="{9C848C34-4A58-485A-B6E4-EF4E0BF50403}"/>
            </a:ext>
          </a:extLst>
        </xdr:cNvPr>
        <xdr:cNvSpPr/>
      </xdr:nvSpPr>
      <xdr:spPr>
        <a:xfrm>
          <a:off x="135788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9" name="フローチャート: 判断 418">
          <a:extLst>
            <a:ext uri="{FF2B5EF4-FFF2-40B4-BE49-F238E27FC236}">
              <a16:creationId xmlns:a16="http://schemas.microsoft.com/office/drawing/2014/main" id="{3850A4C9-7FEF-4EBC-BDA4-4B1BECF28013}"/>
            </a:ext>
          </a:extLst>
        </xdr:cNvPr>
        <xdr:cNvSpPr/>
      </xdr:nvSpPr>
      <xdr:spPr>
        <a:xfrm>
          <a:off x="12804140" y="6362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0" name="フローチャート: 判断 419">
          <a:extLst>
            <a:ext uri="{FF2B5EF4-FFF2-40B4-BE49-F238E27FC236}">
              <a16:creationId xmlns:a16="http://schemas.microsoft.com/office/drawing/2014/main" id="{17B7EEB8-565B-46B2-AA34-02E0CFFE6BA1}"/>
            </a:ext>
          </a:extLst>
        </xdr:cNvPr>
        <xdr:cNvSpPr/>
      </xdr:nvSpPr>
      <xdr:spPr>
        <a:xfrm>
          <a:off x="12029440" y="6316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1" name="フローチャート: 判断 420">
          <a:extLst>
            <a:ext uri="{FF2B5EF4-FFF2-40B4-BE49-F238E27FC236}">
              <a16:creationId xmlns:a16="http://schemas.microsoft.com/office/drawing/2014/main" id="{E1B18E51-3324-4EB5-9FC8-79D5BC953A8E}"/>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F670C8B1-E9B5-4ACD-9450-65684DAF332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9264A065-BDA7-4E31-AA7D-66BDC8B527B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E3C7120-4956-4E58-B04D-C74090688D1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CE1CD4B-25DF-445B-9314-75375F602E9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8CCF62A-0CE2-4E6E-9766-EED4816780F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100330</xdr:rowOff>
    </xdr:from>
    <xdr:to>
      <xdr:col>85</xdr:col>
      <xdr:colOff>177800</xdr:colOff>
      <xdr:row>40</xdr:row>
      <xdr:rowOff>30480</xdr:rowOff>
    </xdr:to>
    <xdr:sp macro="" textlink="">
      <xdr:nvSpPr>
        <xdr:cNvPr id="427" name="楕円 426">
          <a:extLst>
            <a:ext uri="{FF2B5EF4-FFF2-40B4-BE49-F238E27FC236}">
              <a16:creationId xmlns:a16="http://schemas.microsoft.com/office/drawing/2014/main" id="{7A7DD0FB-A427-4463-A870-E105401EC0E4}"/>
            </a:ext>
          </a:extLst>
        </xdr:cNvPr>
        <xdr:cNvSpPr/>
      </xdr:nvSpPr>
      <xdr:spPr>
        <a:xfrm>
          <a:off x="14325600" y="66382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78757</xdr:rowOff>
    </xdr:from>
    <xdr:ext cx="405111" cy="259045"/>
    <xdr:sp macro="" textlink="">
      <xdr:nvSpPr>
        <xdr:cNvPr id="428" name="【一般廃棄物処理施設】&#10;有形固定資産減価償却率該当値テキスト">
          <a:extLst>
            <a:ext uri="{FF2B5EF4-FFF2-40B4-BE49-F238E27FC236}">
              <a16:creationId xmlns:a16="http://schemas.microsoft.com/office/drawing/2014/main" id="{4846EF86-7803-4F9F-9FD4-B5048D85964D}"/>
            </a:ext>
          </a:extLst>
        </xdr:cNvPr>
        <xdr:cNvSpPr txBox="1"/>
      </xdr:nvSpPr>
      <xdr:spPr>
        <a:xfrm>
          <a:off x="14414500" y="661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100330</xdr:rowOff>
    </xdr:from>
    <xdr:to>
      <xdr:col>81</xdr:col>
      <xdr:colOff>101600</xdr:colOff>
      <xdr:row>40</xdr:row>
      <xdr:rowOff>30480</xdr:rowOff>
    </xdr:to>
    <xdr:sp macro="" textlink="">
      <xdr:nvSpPr>
        <xdr:cNvPr id="429" name="楕円 428">
          <a:extLst>
            <a:ext uri="{FF2B5EF4-FFF2-40B4-BE49-F238E27FC236}">
              <a16:creationId xmlns:a16="http://schemas.microsoft.com/office/drawing/2014/main" id="{7DF02CD8-C05D-4366-809C-345CDC37EF32}"/>
            </a:ext>
          </a:extLst>
        </xdr:cNvPr>
        <xdr:cNvSpPr/>
      </xdr:nvSpPr>
      <xdr:spPr>
        <a:xfrm>
          <a:off x="13578840" y="6638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151130</xdr:rowOff>
    </xdr:from>
    <xdr:to>
      <xdr:col>85</xdr:col>
      <xdr:colOff>127000</xdr:colOff>
      <xdr:row>39</xdr:row>
      <xdr:rowOff>151130</xdr:rowOff>
    </xdr:to>
    <xdr:cxnSp macro="">
      <xdr:nvCxnSpPr>
        <xdr:cNvPr id="430" name="直線コネクタ 429">
          <a:extLst>
            <a:ext uri="{FF2B5EF4-FFF2-40B4-BE49-F238E27FC236}">
              <a16:creationId xmlns:a16="http://schemas.microsoft.com/office/drawing/2014/main" id="{59971DA9-FD81-4A6F-A394-0FF8661C2082}"/>
            </a:ext>
          </a:extLst>
        </xdr:cNvPr>
        <xdr:cNvCxnSpPr/>
      </xdr:nvCxnSpPr>
      <xdr:spPr>
        <a:xfrm>
          <a:off x="13629640" y="668909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91440</xdr:rowOff>
    </xdr:from>
    <xdr:to>
      <xdr:col>76</xdr:col>
      <xdr:colOff>165100</xdr:colOff>
      <xdr:row>40</xdr:row>
      <xdr:rowOff>21590</xdr:rowOff>
    </xdr:to>
    <xdr:sp macro="" textlink="">
      <xdr:nvSpPr>
        <xdr:cNvPr id="431" name="楕円 430">
          <a:extLst>
            <a:ext uri="{FF2B5EF4-FFF2-40B4-BE49-F238E27FC236}">
              <a16:creationId xmlns:a16="http://schemas.microsoft.com/office/drawing/2014/main" id="{899C6A5A-CD31-4E75-AEB0-AF50F50D5793}"/>
            </a:ext>
          </a:extLst>
        </xdr:cNvPr>
        <xdr:cNvSpPr/>
      </xdr:nvSpPr>
      <xdr:spPr>
        <a:xfrm>
          <a:off x="12804140" y="6629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142240</xdr:rowOff>
    </xdr:from>
    <xdr:to>
      <xdr:col>81</xdr:col>
      <xdr:colOff>50800</xdr:colOff>
      <xdr:row>39</xdr:row>
      <xdr:rowOff>151130</xdr:rowOff>
    </xdr:to>
    <xdr:cxnSp macro="">
      <xdr:nvCxnSpPr>
        <xdr:cNvPr id="432" name="直線コネクタ 431">
          <a:extLst>
            <a:ext uri="{FF2B5EF4-FFF2-40B4-BE49-F238E27FC236}">
              <a16:creationId xmlns:a16="http://schemas.microsoft.com/office/drawing/2014/main" id="{1BDC4C61-D434-4461-85D7-EA5796C3FB12}"/>
            </a:ext>
          </a:extLst>
        </xdr:cNvPr>
        <xdr:cNvCxnSpPr/>
      </xdr:nvCxnSpPr>
      <xdr:spPr>
        <a:xfrm>
          <a:off x="12854940" y="6680200"/>
          <a:ext cx="7747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33" name="楕円 432">
          <a:extLst>
            <a:ext uri="{FF2B5EF4-FFF2-40B4-BE49-F238E27FC236}">
              <a16:creationId xmlns:a16="http://schemas.microsoft.com/office/drawing/2014/main" id="{87F9593A-9F72-443B-A6E9-FEC652C5BD97}"/>
            </a:ext>
          </a:extLst>
        </xdr:cNvPr>
        <xdr:cNvSpPr/>
      </xdr:nvSpPr>
      <xdr:spPr>
        <a:xfrm>
          <a:off x="12029440" y="665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142240</xdr:rowOff>
    </xdr:from>
    <xdr:to>
      <xdr:col>76</xdr:col>
      <xdr:colOff>114300</xdr:colOff>
      <xdr:row>39</xdr:row>
      <xdr:rowOff>167640</xdr:rowOff>
    </xdr:to>
    <xdr:cxnSp macro="">
      <xdr:nvCxnSpPr>
        <xdr:cNvPr id="434" name="直線コネクタ 433">
          <a:extLst>
            <a:ext uri="{FF2B5EF4-FFF2-40B4-BE49-F238E27FC236}">
              <a16:creationId xmlns:a16="http://schemas.microsoft.com/office/drawing/2014/main" id="{670CCA04-520A-44D1-90C8-CC768372D841}"/>
            </a:ext>
          </a:extLst>
        </xdr:cNvPr>
        <xdr:cNvCxnSpPr/>
      </xdr:nvCxnSpPr>
      <xdr:spPr>
        <a:xfrm flipV="1">
          <a:off x="12072620" y="668020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106680</xdr:rowOff>
    </xdr:from>
    <xdr:to>
      <xdr:col>67</xdr:col>
      <xdr:colOff>101600</xdr:colOff>
      <xdr:row>40</xdr:row>
      <xdr:rowOff>36830</xdr:rowOff>
    </xdr:to>
    <xdr:sp macro="" textlink="">
      <xdr:nvSpPr>
        <xdr:cNvPr id="435" name="楕円 434">
          <a:extLst>
            <a:ext uri="{FF2B5EF4-FFF2-40B4-BE49-F238E27FC236}">
              <a16:creationId xmlns:a16="http://schemas.microsoft.com/office/drawing/2014/main" id="{25481BEB-5BD2-44D9-823A-7DF42A7EAC5E}"/>
            </a:ext>
          </a:extLst>
        </xdr:cNvPr>
        <xdr:cNvSpPr/>
      </xdr:nvSpPr>
      <xdr:spPr>
        <a:xfrm>
          <a:off x="11231880" y="6644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157480</xdr:rowOff>
    </xdr:from>
    <xdr:to>
      <xdr:col>71</xdr:col>
      <xdr:colOff>177800</xdr:colOff>
      <xdr:row>39</xdr:row>
      <xdr:rowOff>167640</xdr:rowOff>
    </xdr:to>
    <xdr:cxnSp macro="">
      <xdr:nvCxnSpPr>
        <xdr:cNvPr id="436" name="直線コネクタ 435">
          <a:extLst>
            <a:ext uri="{FF2B5EF4-FFF2-40B4-BE49-F238E27FC236}">
              <a16:creationId xmlns:a16="http://schemas.microsoft.com/office/drawing/2014/main" id="{C65705FB-954E-4221-BDCC-3F236CA01A63}"/>
            </a:ext>
          </a:extLst>
        </xdr:cNvPr>
        <xdr:cNvCxnSpPr/>
      </xdr:nvCxnSpPr>
      <xdr:spPr>
        <a:xfrm>
          <a:off x="11282680" y="6695440"/>
          <a:ext cx="78994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7" name="n_1aveValue【一般廃棄物処理施設】&#10;有形固定資産減価償却率">
          <a:extLst>
            <a:ext uri="{FF2B5EF4-FFF2-40B4-BE49-F238E27FC236}">
              <a16:creationId xmlns:a16="http://schemas.microsoft.com/office/drawing/2014/main" id="{F73DCE8C-552C-4669-B865-A1D449E5DB78}"/>
            </a:ext>
          </a:extLst>
        </xdr:cNvPr>
        <xdr:cNvSpPr txBox="1"/>
      </xdr:nvSpPr>
      <xdr:spPr>
        <a:xfrm>
          <a:off x="134372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438" name="n_2aveValue【一般廃棄物処理施設】&#10;有形固定資産減価償却率">
          <a:extLst>
            <a:ext uri="{FF2B5EF4-FFF2-40B4-BE49-F238E27FC236}">
              <a16:creationId xmlns:a16="http://schemas.microsoft.com/office/drawing/2014/main" id="{5FF29AD9-BA49-4697-8176-C59DD39FCC57}"/>
            </a:ext>
          </a:extLst>
        </xdr:cNvPr>
        <xdr:cNvSpPr txBox="1"/>
      </xdr:nvSpPr>
      <xdr:spPr>
        <a:xfrm>
          <a:off x="126752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439" name="n_3aveValue【一般廃棄物処理施設】&#10;有形固定資産減価償却率">
          <a:extLst>
            <a:ext uri="{FF2B5EF4-FFF2-40B4-BE49-F238E27FC236}">
              <a16:creationId xmlns:a16="http://schemas.microsoft.com/office/drawing/2014/main" id="{835F3DC4-57DB-4A28-B199-AE7B73AA6531}"/>
            </a:ext>
          </a:extLst>
        </xdr:cNvPr>
        <xdr:cNvSpPr txBox="1"/>
      </xdr:nvSpPr>
      <xdr:spPr>
        <a:xfrm>
          <a:off x="119005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0" name="n_4aveValue【一般廃棄物処理施設】&#10;有形固定資産減価償却率">
          <a:extLst>
            <a:ext uri="{FF2B5EF4-FFF2-40B4-BE49-F238E27FC236}">
              <a16:creationId xmlns:a16="http://schemas.microsoft.com/office/drawing/2014/main" id="{5D40F019-2B67-4366-8C50-7091AC384D17}"/>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21607</xdr:rowOff>
    </xdr:from>
    <xdr:ext cx="405111" cy="259045"/>
    <xdr:sp macro="" textlink="">
      <xdr:nvSpPr>
        <xdr:cNvPr id="441" name="n_1mainValue【一般廃棄物処理施設】&#10;有形固定資産減価償却率">
          <a:extLst>
            <a:ext uri="{FF2B5EF4-FFF2-40B4-BE49-F238E27FC236}">
              <a16:creationId xmlns:a16="http://schemas.microsoft.com/office/drawing/2014/main" id="{CDE7290B-31EE-4724-B28F-35E8DCCD40A3}"/>
            </a:ext>
          </a:extLst>
        </xdr:cNvPr>
        <xdr:cNvSpPr txBox="1"/>
      </xdr:nvSpPr>
      <xdr:spPr>
        <a:xfrm>
          <a:off x="13437244" y="672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12717</xdr:rowOff>
    </xdr:from>
    <xdr:ext cx="405111" cy="259045"/>
    <xdr:sp macro="" textlink="">
      <xdr:nvSpPr>
        <xdr:cNvPr id="442" name="n_2mainValue【一般廃棄物処理施設】&#10;有形固定資産減価償却率">
          <a:extLst>
            <a:ext uri="{FF2B5EF4-FFF2-40B4-BE49-F238E27FC236}">
              <a16:creationId xmlns:a16="http://schemas.microsoft.com/office/drawing/2014/main" id="{A34E6A93-B86F-4530-9B48-604DF179B807}"/>
            </a:ext>
          </a:extLst>
        </xdr:cNvPr>
        <xdr:cNvSpPr txBox="1"/>
      </xdr:nvSpPr>
      <xdr:spPr>
        <a:xfrm>
          <a:off x="12675244" y="671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43" name="n_3mainValue【一般廃棄物処理施設】&#10;有形固定資産減価償却率">
          <a:extLst>
            <a:ext uri="{FF2B5EF4-FFF2-40B4-BE49-F238E27FC236}">
              <a16:creationId xmlns:a16="http://schemas.microsoft.com/office/drawing/2014/main" id="{C65F074E-8113-4B62-8A34-05201699B78E}"/>
            </a:ext>
          </a:extLst>
        </xdr:cNvPr>
        <xdr:cNvSpPr txBox="1"/>
      </xdr:nvSpPr>
      <xdr:spPr>
        <a:xfrm>
          <a:off x="119005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27957</xdr:rowOff>
    </xdr:from>
    <xdr:ext cx="405111" cy="259045"/>
    <xdr:sp macro="" textlink="">
      <xdr:nvSpPr>
        <xdr:cNvPr id="444" name="n_4mainValue【一般廃棄物処理施設】&#10;有形固定資産減価償却率">
          <a:extLst>
            <a:ext uri="{FF2B5EF4-FFF2-40B4-BE49-F238E27FC236}">
              <a16:creationId xmlns:a16="http://schemas.microsoft.com/office/drawing/2014/main" id="{F9BFF9A3-7DD5-4FC0-8D3A-06AAB8BF4590}"/>
            </a:ext>
          </a:extLst>
        </xdr:cNvPr>
        <xdr:cNvSpPr txBox="1"/>
      </xdr:nvSpPr>
      <xdr:spPr>
        <a:xfrm>
          <a:off x="11102984" y="673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1AEDE12A-5298-44EE-8246-C7BEE7B36EA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7B4B80D1-9756-40EF-8067-A406F106FD8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8A67F4B2-EA3A-4119-85EF-F4C3C54B7FD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F238BA67-BF58-4AAD-AC30-9CE2F959074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C81C1B78-E710-424A-8A11-8D3943971EA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518A2207-2223-4078-9701-FF791471A95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9632D63D-8DDD-46F8-8BCF-861830A8F49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97A4A38B-47DF-4281-842A-E89CE7F80D0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A181005F-2343-4E99-A9C3-421CEEA929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26A1BB6E-A839-4159-B951-184BDCE7B5E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5" name="直線コネクタ 454">
          <a:extLst>
            <a:ext uri="{FF2B5EF4-FFF2-40B4-BE49-F238E27FC236}">
              <a16:creationId xmlns:a16="http://schemas.microsoft.com/office/drawing/2014/main" id="{70E24670-30B0-43F3-AD9A-A94200F4B365}"/>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6" name="テキスト ボックス 455">
          <a:extLst>
            <a:ext uri="{FF2B5EF4-FFF2-40B4-BE49-F238E27FC236}">
              <a16:creationId xmlns:a16="http://schemas.microsoft.com/office/drawing/2014/main" id="{2B8D8692-F184-48FC-B10F-C0F888269D56}"/>
            </a:ext>
          </a:extLst>
        </xdr:cNvPr>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7" name="直線コネクタ 456">
          <a:extLst>
            <a:ext uri="{FF2B5EF4-FFF2-40B4-BE49-F238E27FC236}">
              <a16:creationId xmlns:a16="http://schemas.microsoft.com/office/drawing/2014/main" id="{B1850D66-FF51-4019-92A1-A64CFEE89F83}"/>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8" name="テキスト ボックス 457">
          <a:extLst>
            <a:ext uri="{FF2B5EF4-FFF2-40B4-BE49-F238E27FC236}">
              <a16:creationId xmlns:a16="http://schemas.microsoft.com/office/drawing/2014/main" id="{BCD0EB44-49CE-4F76-A47F-4CA86724AAC6}"/>
            </a:ext>
          </a:extLst>
        </xdr:cNvPr>
        <xdr:cNvSpPr txBox="1"/>
      </xdr:nvSpPr>
      <xdr:spPr>
        <a:xfrm>
          <a:off x="15589461" y="66760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9" name="直線コネクタ 458">
          <a:extLst>
            <a:ext uri="{FF2B5EF4-FFF2-40B4-BE49-F238E27FC236}">
              <a16:creationId xmlns:a16="http://schemas.microsoft.com/office/drawing/2014/main" id="{362174CA-FAAA-44DC-A88A-6ABCE34EB2BF}"/>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0" name="テキスト ボックス 459">
          <a:extLst>
            <a:ext uri="{FF2B5EF4-FFF2-40B4-BE49-F238E27FC236}">
              <a16:creationId xmlns:a16="http://schemas.microsoft.com/office/drawing/2014/main" id="{3A102581-90EA-4D88-B2D7-DD337AEBF090}"/>
            </a:ext>
          </a:extLst>
        </xdr:cNvPr>
        <xdr:cNvSpPr txBox="1"/>
      </xdr:nvSpPr>
      <xdr:spPr>
        <a:xfrm>
          <a:off x="15589461" y="6357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1" name="直線コネクタ 460">
          <a:extLst>
            <a:ext uri="{FF2B5EF4-FFF2-40B4-BE49-F238E27FC236}">
              <a16:creationId xmlns:a16="http://schemas.microsoft.com/office/drawing/2014/main" id="{F9482695-9945-4440-9326-4E2F8B38D8FA}"/>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2" name="テキスト ボックス 461">
          <a:extLst>
            <a:ext uri="{FF2B5EF4-FFF2-40B4-BE49-F238E27FC236}">
              <a16:creationId xmlns:a16="http://schemas.microsoft.com/office/drawing/2014/main" id="{1C46450A-7479-4013-83A4-77C4D8A07DCC}"/>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3" name="直線コネクタ 462">
          <a:extLst>
            <a:ext uri="{FF2B5EF4-FFF2-40B4-BE49-F238E27FC236}">
              <a16:creationId xmlns:a16="http://schemas.microsoft.com/office/drawing/2014/main" id="{92C7ADC5-7E7E-4EE5-905D-248584F9338A}"/>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4" name="テキスト ボックス 463">
          <a:extLst>
            <a:ext uri="{FF2B5EF4-FFF2-40B4-BE49-F238E27FC236}">
              <a16:creationId xmlns:a16="http://schemas.microsoft.com/office/drawing/2014/main" id="{6F1D3B34-42AE-4DFA-8DCB-2A2FC9A0DD67}"/>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5" name="直線コネクタ 464">
          <a:extLst>
            <a:ext uri="{FF2B5EF4-FFF2-40B4-BE49-F238E27FC236}">
              <a16:creationId xmlns:a16="http://schemas.microsoft.com/office/drawing/2014/main" id="{A37E74C1-B4F1-4024-A637-829D116AE48D}"/>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6" name="テキスト ボックス 465">
          <a:extLst>
            <a:ext uri="{FF2B5EF4-FFF2-40B4-BE49-F238E27FC236}">
              <a16:creationId xmlns:a16="http://schemas.microsoft.com/office/drawing/2014/main" id="{854C4CF0-0D29-4C47-A38F-1E5E151179F0}"/>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1F96CA1-DBF3-4F16-BE9E-01E219FA78B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D2638163-6AD8-4427-BD3A-C8789D0F556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105E0118-731C-4E83-9B2D-AC397F0CB86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0" name="直線コネクタ 469">
          <a:extLst>
            <a:ext uri="{FF2B5EF4-FFF2-40B4-BE49-F238E27FC236}">
              <a16:creationId xmlns:a16="http://schemas.microsoft.com/office/drawing/2014/main" id="{E47BE381-6C3F-4C5C-A5B3-A2DBD5512B15}"/>
            </a:ext>
          </a:extLst>
        </xdr:cNvPr>
        <xdr:cNvCxnSpPr/>
      </xdr:nvCxnSpPr>
      <xdr:spPr>
        <a:xfrm flipV="1">
          <a:off x="19509104" y="5606854"/>
          <a:ext cx="0" cy="1518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0C337085-FA94-4B5D-9C08-B9F62EFA2268}"/>
            </a:ext>
          </a:extLst>
        </xdr:cNvPr>
        <xdr:cNvSpPr txBox="1"/>
      </xdr:nvSpPr>
      <xdr:spPr>
        <a:xfrm>
          <a:off x="19547840" y="712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2" name="直線コネクタ 471">
          <a:extLst>
            <a:ext uri="{FF2B5EF4-FFF2-40B4-BE49-F238E27FC236}">
              <a16:creationId xmlns:a16="http://schemas.microsoft.com/office/drawing/2014/main" id="{1B86B01B-04D2-46D6-9D10-82768FE5F05E}"/>
            </a:ext>
          </a:extLst>
        </xdr:cNvPr>
        <xdr:cNvCxnSpPr/>
      </xdr:nvCxnSpPr>
      <xdr:spPr>
        <a:xfrm>
          <a:off x="19443700" y="7124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42089681-2338-4429-B756-DD9FD67CA2C3}"/>
            </a:ext>
          </a:extLst>
        </xdr:cNvPr>
        <xdr:cNvSpPr txBox="1"/>
      </xdr:nvSpPr>
      <xdr:spPr>
        <a:xfrm>
          <a:off x="19547840" y="538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4" name="直線コネクタ 473">
          <a:extLst>
            <a:ext uri="{FF2B5EF4-FFF2-40B4-BE49-F238E27FC236}">
              <a16:creationId xmlns:a16="http://schemas.microsoft.com/office/drawing/2014/main" id="{E1EE8BB9-AF4C-4FFF-88D4-636216EA5A5F}"/>
            </a:ext>
          </a:extLst>
        </xdr:cNvPr>
        <xdr:cNvCxnSpPr/>
      </xdr:nvCxnSpPr>
      <xdr:spPr>
        <a:xfrm>
          <a:off x="19443700" y="5606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434ED550-BAF3-4A85-ACAE-10651574BE8B}"/>
            </a:ext>
          </a:extLst>
        </xdr:cNvPr>
        <xdr:cNvSpPr txBox="1"/>
      </xdr:nvSpPr>
      <xdr:spPr>
        <a:xfrm>
          <a:off x="19547840" y="6406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6" name="フローチャート: 判断 475">
          <a:extLst>
            <a:ext uri="{FF2B5EF4-FFF2-40B4-BE49-F238E27FC236}">
              <a16:creationId xmlns:a16="http://schemas.microsoft.com/office/drawing/2014/main" id="{92D8D515-27F5-4A39-ABC3-A41F9A237A10}"/>
            </a:ext>
          </a:extLst>
        </xdr:cNvPr>
        <xdr:cNvSpPr/>
      </xdr:nvSpPr>
      <xdr:spPr>
        <a:xfrm>
          <a:off x="19458940" y="6551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7" name="フローチャート: 判断 476">
          <a:extLst>
            <a:ext uri="{FF2B5EF4-FFF2-40B4-BE49-F238E27FC236}">
              <a16:creationId xmlns:a16="http://schemas.microsoft.com/office/drawing/2014/main" id="{9A24F4F6-6D79-4398-B48D-024B865A6D05}"/>
            </a:ext>
          </a:extLst>
        </xdr:cNvPr>
        <xdr:cNvSpPr/>
      </xdr:nvSpPr>
      <xdr:spPr>
        <a:xfrm>
          <a:off x="18735040" y="65380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8" name="フローチャート: 判断 477">
          <a:extLst>
            <a:ext uri="{FF2B5EF4-FFF2-40B4-BE49-F238E27FC236}">
              <a16:creationId xmlns:a16="http://schemas.microsoft.com/office/drawing/2014/main" id="{69C681DD-A1B8-48EC-8E63-77423A33CFD6}"/>
            </a:ext>
          </a:extLst>
        </xdr:cNvPr>
        <xdr:cNvSpPr/>
      </xdr:nvSpPr>
      <xdr:spPr>
        <a:xfrm>
          <a:off x="17937480" y="659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9" name="フローチャート: 判断 478">
          <a:extLst>
            <a:ext uri="{FF2B5EF4-FFF2-40B4-BE49-F238E27FC236}">
              <a16:creationId xmlns:a16="http://schemas.microsoft.com/office/drawing/2014/main" id="{CF836BC7-838D-4A9D-9D81-2A0ECBDB789A}"/>
            </a:ext>
          </a:extLst>
        </xdr:cNvPr>
        <xdr:cNvSpPr/>
      </xdr:nvSpPr>
      <xdr:spPr>
        <a:xfrm>
          <a:off x="17162780" y="659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0" name="フローチャート: 判断 479">
          <a:extLst>
            <a:ext uri="{FF2B5EF4-FFF2-40B4-BE49-F238E27FC236}">
              <a16:creationId xmlns:a16="http://schemas.microsoft.com/office/drawing/2014/main" id="{870B21A7-D087-43F2-9463-2AF840CC9F10}"/>
            </a:ext>
          </a:extLst>
        </xdr:cNvPr>
        <xdr:cNvSpPr/>
      </xdr:nvSpPr>
      <xdr:spPr>
        <a:xfrm>
          <a:off x="16388080" y="6614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C5DA2B7-A0B8-43F9-972A-E11E4A4E0BC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693AC40-FAD7-4973-96FA-248FE6D9669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AB8A488-1BC8-4B55-B9B0-C32624429B2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977E11C-2EE1-4EEE-ADDD-92C8F6BD08C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198F3F9-C057-4794-9534-02B58A7AAB2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41072</xdr:rowOff>
    </xdr:from>
    <xdr:to>
      <xdr:col>116</xdr:col>
      <xdr:colOff>114300</xdr:colOff>
      <xdr:row>39</xdr:row>
      <xdr:rowOff>142672</xdr:rowOff>
    </xdr:to>
    <xdr:sp macro="" textlink="">
      <xdr:nvSpPr>
        <xdr:cNvPr id="486" name="楕円 485">
          <a:extLst>
            <a:ext uri="{FF2B5EF4-FFF2-40B4-BE49-F238E27FC236}">
              <a16:creationId xmlns:a16="http://schemas.microsoft.com/office/drawing/2014/main" id="{6F058F5A-6F9B-466F-A812-D98B0F632A23}"/>
            </a:ext>
          </a:extLst>
        </xdr:cNvPr>
        <xdr:cNvSpPr/>
      </xdr:nvSpPr>
      <xdr:spPr>
        <a:xfrm>
          <a:off x="19458940" y="65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19499</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B0C7FC53-457F-4423-BDA8-7B0F8EB9A00D}"/>
            </a:ext>
          </a:extLst>
        </xdr:cNvPr>
        <xdr:cNvSpPr txBox="1"/>
      </xdr:nvSpPr>
      <xdr:spPr>
        <a:xfrm>
          <a:off x="19547840" y="6557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59122</xdr:rowOff>
    </xdr:from>
    <xdr:to>
      <xdr:col>112</xdr:col>
      <xdr:colOff>38100</xdr:colOff>
      <xdr:row>39</xdr:row>
      <xdr:rowOff>160722</xdr:rowOff>
    </xdr:to>
    <xdr:sp macro="" textlink="">
      <xdr:nvSpPr>
        <xdr:cNvPr id="488" name="楕円 487">
          <a:extLst>
            <a:ext uri="{FF2B5EF4-FFF2-40B4-BE49-F238E27FC236}">
              <a16:creationId xmlns:a16="http://schemas.microsoft.com/office/drawing/2014/main" id="{5641A0BD-B583-4178-940E-312B19C53207}"/>
            </a:ext>
          </a:extLst>
        </xdr:cNvPr>
        <xdr:cNvSpPr/>
      </xdr:nvSpPr>
      <xdr:spPr>
        <a:xfrm>
          <a:off x="18735040" y="65970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91872</xdr:rowOff>
    </xdr:from>
    <xdr:to>
      <xdr:col>116</xdr:col>
      <xdr:colOff>63500</xdr:colOff>
      <xdr:row>39</xdr:row>
      <xdr:rowOff>109922</xdr:rowOff>
    </xdr:to>
    <xdr:cxnSp macro="">
      <xdr:nvCxnSpPr>
        <xdr:cNvPr id="489" name="直線コネクタ 488">
          <a:extLst>
            <a:ext uri="{FF2B5EF4-FFF2-40B4-BE49-F238E27FC236}">
              <a16:creationId xmlns:a16="http://schemas.microsoft.com/office/drawing/2014/main" id="{6F84B1CB-5E0D-4470-92DB-F326C7B56B1D}"/>
            </a:ext>
          </a:extLst>
        </xdr:cNvPr>
        <xdr:cNvCxnSpPr/>
      </xdr:nvCxnSpPr>
      <xdr:spPr>
        <a:xfrm flipV="1">
          <a:off x="18778220" y="6629832"/>
          <a:ext cx="731520" cy="1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73103</xdr:rowOff>
    </xdr:from>
    <xdr:to>
      <xdr:col>107</xdr:col>
      <xdr:colOff>101600</xdr:colOff>
      <xdr:row>40</xdr:row>
      <xdr:rowOff>3253</xdr:rowOff>
    </xdr:to>
    <xdr:sp macro="" textlink="">
      <xdr:nvSpPr>
        <xdr:cNvPr id="490" name="楕円 489">
          <a:extLst>
            <a:ext uri="{FF2B5EF4-FFF2-40B4-BE49-F238E27FC236}">
              <a16:creationId xmlns:a16="http://schemas.microsoft.com/office/drawing/2014/main" id="{14ECAFE7-D4A4-4CB4-BB1E-6BBF4A4F0AE5}"/>
            </a:ext>
          </a:extLst>
        </xdr:cNvPr>
        <xdr:cNvSpPr/>
      </xdr:nvSpPr>
      <xdr:spPr>
        <a:xfrm>
          <a:off x="17937480" y="66110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109922</xdr:rowOff>
    </xdr:from>
    <xdr:to>
      <xdr:col>111</xdr:col>
      <xdr:colOff>177800</xdr:colOff>
      <xdr:row>39</xdr:row>
      <xdr:rowOff>123903</xdr:rowOff>
    </xdr:to>
    <xdr:cxnSp macro="">
      <xdr:nvCxnSpPr>
        <xdr:cNvPr id="491" name="直線コネクタ 490">
          <a:extLst>
            <a:ext uri="{FF2B5EF4-FFF2-40B4-BE49-F238E27FC236}">
              <a16:creationId xmlns:a16="http://schemas.microsoft.com/office/drawing/2014/main" id="{13BEB7E1-4B8D-440B-BBEF-A10BE624ADA0}"/>
            </a:ext>
          </a:extLst>
        </xdr:cNvPr>
        <xdr:cNvCxnSpPr/>
      </xdr:nvCxnSpPr>
      <xdr:spPr>
        <a:xfrm flipV="1">
          <a:off x="17988280" y="6647882"/>
          <a:ext cx="789940" cy="1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101021</xdr:rowOff>
    </xdr:from>
    <xdr:to>
      <xdr:col>102</xdr:col>
      <xdr:colOff>165100</xdr:colOff>
      <xdr:row>40</xdr:row>
      <xdr:rowOff>31171</xdr:rowOff>
    </xdr:to>
    <xdr:sp macro="" textlink="">
      <xdr:nvSpPr>
        <xdr:cNvPr id="492" name="楕円 491">
          <a:extLst>
            <a:ext uri="{FF2B5EF4-FFF2-40B4-BE49-F238E27FC236}">
              <a16:creationId xmlns:a16="http://schemas.microsoft.com/office/drawing/2014/main" id="{11400641-3FBF-4557-BCBF-BD7A4E28CF42}"/>
            </a:ext>
          </a:extLst>
        </xdr:cNvPr>
        <xdr:cNvSpPr/>
      </xdr:nvSpPr>
      <xdr:spPr>
        <a:xfrm>
          <a:off x="17162780" y="6638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123903</xdr:rowOff>
    </xdr:from>
    <xdr:to>
      <xdr:col>107</xdr:col>
      <xdr:colOff>50800</xdr:colOff>
      <xdr:row>39</xdr:row>
      <xdr:rowOff>151821</xdr:rowOff>
    </xdr:to>
    <xdr:cxnSp macro="">
      <xdr:nvCxnSpPr>
        <xdr:cNvPr id="493" name="直線コネクタ 492">
          <a:extLst>
            <a:ext uri="{FF2B5EF4-FFF2-40B4-BE49-F238E27FC236}">
              <a16:creationId xmlns:a16="http://schemas.microsoft.com/office/drawing/2014/main" id="{E44DBA25-4FD0-445C-8B1D-55B1021874D5}"/>
            </a:ext>
          </a:extLst>
        </xdr:cNvPr>
        <xdr:cNvCxnSpPr/>
      </xdr:nvCxnSpPr>
      <xdr:spPr>
        <a:xfrm flipV="1">
          <a:off x="17213580" y="6661863"/>
          <a:ext cx="774700" cy="2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115612</xdr:rowOff>
    </xdr:from>
    <xdr:to>
      <xdr:col>98</xdr:col>
      <xdr:colOff>38100</xdr:colOff>
      <xdr:row>40</xdr:row>
      <xdr:rowOff>45762</xdr:rowOff>
    </xdr:to>
    <xdr:sp macro="" textlink="">
      <xdr:nvSpPr>
        <xdr:cNvPr id="494" name="楕円 493">
          <a:extLst>
            <a:ext uri="{FF2B5EF4-FFF2-40B4-BE49-F238E27FC236}">
              <a16:creationId xmlns:a16="http://schemas.microsoft.com/office/drawing/2014/main" id="{FB337788-0B80-41AD-82F6-672D5E316A47}"/>
            </a:ext>
          </a:extLst>
        </xdr:cNvPr>
        <xdr:cNvSpPr/>
      </xdr:nvSpPr>
      <xdr:spPr>
        <a:xfrm>
          <a:off x="16388080" y="66535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151821</xdr:rowOff>
    </xdr:from>
    <xdr:to>
      <xdr:col>102</xdr:col>
      <xdr:colOff>114300</xdr:colOff>
      <xdr:row>39</xdr:row>
      <xdr:rowOff>166412</xdr:rowOff>
    </xdr:to>
    <xdr:cxnSp macro="">
      <xdr:nvCxnSpPr>
        <xdr:cNvPr id="495" name="直線コネクタ 494">
          <a:extLst>
            <a:ext uri="{FF2B5EF4-FFF2-40B4-BE49-F238E27FC236}">
              <a16:creationId xmlns:a16="http://schemas.microsoft.com/office/drawing/2014/main" id="{DB75E28F-437E-4A04-95A6-B533A201F190}"/>
            </a:ext>
          </a:extLst>
        </xdr:cNvPr>
        <xdr:cNvCxnSpPr/>
      </xdr:nvCxnSpPr>
      <xdr:spPr>
        <a:xfrm flipV="1">
          <a:off x="16431260" y="6689781"/>
          <a:ext cx="782320" cy="1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35AB717C-5D72-4ABD-8278-42988A777B94}"/>
            </a:ext>
          </a:extLst>
        </xdr:cNvPr>
        <xdr:cNvSpPr txBox="1"/>
      </xdr:nvSpPr>
      <xdr:spPr>
        <a:xfrm>
          <a:off x="18496495" y="63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E9368170-A331-487E-AB32-C18527BB9377}"/>
            </a:ext>
          </a:extLst>
        </xdr:cNvPr>
        <xdr:cNvSpPr txBox="1"/>
      </xdr:nvSpPr>
      <xdr:spPr>
        <a:xfrm>
          <a:off x="17734495" y="637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504D43FA-450C-4570-88B8-830AF128BD12}"/>
            </a:ext>
          </a:extLst>
        </xdr:cNvPr>
        <xdr:cNvSpPr txBox="1"/>
      </xdr:nvSpPr>
      <xdr:spPr>
        <a:xfrm>
          <a:off x="16936935" y="637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2E27D58C-2159-4777-BE6A-397D598C873D}"/>
            </a:ext>
          </a:extLst>
        </xdr:cNvPr>
        <xdr:cNvSpPr txBox="1"/>
      </xdr:nvSpPr>
      <xdr:spPr>
        <a:xfrm>
          <a:off x="16162235" y="639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151849</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63BAD2A2-772A-4013-9C85-417C05D2C66B}"/>
            </a:ext>
          </a:extLst>
        </xdr:cNvPr>
        <xdr:cNvSpPr txBox="1"/>
      </xdr:nvSpPr>
      <xdr:spPr>
        <a:xfrm>
          <a:off x="18496495" y="66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165830</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404F784D-10A4-4AC9-BAB5-0873997B0664}"/>
            </a:ext>
          </a:extLst>
        </xdr:cNvPr>
        <xdr:cNvSpPr txBox="1"/>
      </xdr:nvSpPr>
      <xdr:spPr>
        <a:xfrm>
          <a:off x="17734495" y="670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22298</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D5011E92-6DA7-40CB-A70D-D94B18048C0D}"/>
            </a:ext>
          </a:extLst>
        </xdr:cNvPr>
        <xdr:cNvSpPr txBox="1"/>
      </xdr:nvSpPr>
      <xdr:spPr>
        <a:xfrm>
          <a:off x="16936935" y="6727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36889</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53CF9312-CBF9-4940-AD00-50A89C28469D}"/>
            </a:ext>
          </a:extLst>
        </xdr:cNvPr>
        <xdr:cNvSpPr txBox="1"/>
      </xdr:nvSpPr>
      <xdr:spPr>
        <a:xfrm>
          <a:off x="16162235" y="674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28FAA92-97F1-4BD7-BEA1-A79B6565826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20D22002-E983-485D-889D-4C516FAB717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59415406-FE43-4563-99DE-E5CB7AF1293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AF0CEEA2-7B08-4899-91FE-258D79031A0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D4DD7A9-DC6D-4489-8D98-E4B871B4A2B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9F56D5AD-D7C6-46AC-894C-3EC25DE3701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5FD7B5D-147D-4225-B2D3-098A47C395F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FB4DDC91-6C66-4A28-B9F7-DD4F9F37502D}"/>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2" name="正方形/長方形 511">
          <a:extLst>
            <a:ext uri="{FF2B5EF4-FFF2-40B4-BE49-F238E27FC236}">
              <a16:creationId xmlns:a16="http://schemas.microsoft.com/office/drawing/2014/main" id="{618F9C03-DFA1-4355-8B6E-9CBA168DC01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3" name="正方形/長方形 512">
          <a:extLst>
            <a:ext uri="{FF2B5EF4-FFF2-40B4-BE49-F238E27FC236}">
              <a16:creationId xmlns:a16="http://schemas.microsoft.com/office/drawing/2014/main" id="{D8179024-12E1-451A-B941-5F1BB2E6AD3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4" name="正方形/長方形 513">
          <a:extLst>
            <a:ext uri="{FF2B5EF4-FFF2-40B4-BE49-F238E27FC236}">
              <a16:creationId xmlns:a16="http://schemas.microsoft.com/office/drawing/2014/main" id="{2FFFACFD-64A9-4148-AD3C-9B6F79DA12E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5" name="正方形/長方形 514">
          <a:extLst>
            <a:ext uri="{FF2B5EF4-FFF2-40B4-BE49-F238E27FC236}">
              <a16:creationId xmlns:a16="http://schemas.microsoft.com/office/drawing/2014/main" id="{9A75F9E3-9828-493F-BF26-296A0253265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6" name="正方形/長方形 515">
          <a:extLst>
            <a:ext uri="{FF2B5EF4-FFF2-40B4-BE49-F238E27FC236}">
              <a16:creationId xmlns:a16="http://schemas.microsoft.com/office/drawing/2014/main" id="{61F2E48E-9DA7-40D4-8913-D95DCCCCF8D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7" name="正方形/長方形 516">
          <a:extLst>
            <a:ext uri="{FF2B5EF4-FFF2-40B4-BE49-F238E27FC236}">
              <a16:creationId xmlns:a16="http://schemas.microsoft.com/office/drawing/2014/main" id="{F1805936-0979-436F-A7A3-D77A12D26AD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8" name="正方形/長方形 517">
          <a:extLst>
            <a:ext uri="{FF2B5EF4-FFF2-40B4-BE49-F238E27FC236}">
              <a16:creationId xmlns:a16="http://schemas.microsoft.com/office/drawing/2014/main" id="{1789FD30-EAA1-4758-8D8C-FAF7CB0B888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9" name="正方形/長方形 518">
          <a:extLst>
            <a:ext uri="{FF2B5EF4-FFF2-40B4-BE49-F238E27FC236}">
              <a16:creationId xmlns:a16="http://schemas.microsoft.com/office/drawing/2014/main" id="{E2CE0C7C-598A-4E70-93AF-E758B330C4F4}"/>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104FC9DC-D3F2-4FB8-B8AF-CAA0F41C4D9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3A0144E7-E1B9-41E4-ADD0-0E75264C5DA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1237168D-DCD4-43BE-BBAC-2A6BF420154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2D17DC6C-E9A7-4FC6-8BE7-1F7F9DEEB9E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949A3BB8-DEFA-47A6-9676-AD93AB1CA53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AD3621BF-E241-46EA-BD99-9943FA92B66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1D32A0F4-3F1C-4A53-A9B6-DC13D8988F6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0E301DAD-4905-4AE4-82FC-2587503968F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6DA6425C-6B1B-48F0-B330-3015BFB768D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80D2612C-C524-47AB-8A88-DAB064AEB9C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E45A0468-D01F-4D8D-A00D-80645A5910A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155A96D3-588D-470C-A5C7-6A0F28FA0EC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33623073-8021-4A0C-A1BE-2CC33A706D6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E2D33843-1C89-47B9-8BFD-A0C196A7E32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6C634CD8-4276-44E7-8BE2-F74B68DCFBE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0836D335-13F3-4757-A405-9A2D1811FC1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20200F15-594A-43E2-B2B6-945DA4161BA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C3D8958B-915B-4A20-A666-79B754ABD1E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AA8208F2-CD20-4380-A809-6F236EDBE28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235FE892-4BCC-4135-9896-9671FEFFAC6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58F7D5C1-7BD9-4D0F-8F79-EC0909A9917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74A7A12C-C9CD-4EC9-A5AA-63AE3D90E22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ECFDDA73-37EC-402D-8A62-9821C68053C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21596FC6-2757-4F74-8637-1B331A61724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CA595245-1B3A-4616-A25E-F69FC3FFE418}"/>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D5A23622-03B7-4290-90CF-4CBE92D53D77}"/>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76B9AEDB-E8C7-4A1C-A414-EE51615214B2}"/>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3C0C72A9-82A8-48C6-871A-0E16612B8AEF}"/>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FDBFA0E0-B066-41FD-8979-FAAD4160ED5D}"/>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D671EB90-00E0-4C25-9DAE-9D94DB548B8D}"/>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4BB68603-F24C-4180-B53A-E0B219C29F26}"/>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0C10A758-B8EC-44AE-A912-7EE66359D83D}"/>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2AE85410-FE9F-4795-AC90-FB8ED55AFF7E}"/>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2B413E2D-C220-4502-BA43-CEBCA331C7EC}"/>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FBA273F1-F80B-4179-A5C5-0C089CB080D3}"/>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B1ED2740-3F99-4861-8B14-409A50D3550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CA8CCAD4-677A-46D8-B478-134021CA4E0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8993120C-793E-4684-A9D7-A75B41CA4C3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CE023047-1763-4DB9-A6ED-563B7E97782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D0AC6062-89CF-4878-A29F-F9A7EDCD878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74930</xdr:rowOff>
    </xdr:from>
    <xdr:to>
      <xdr:col>85</xdr:col>
      <xdr:colOff>177800</xdr:colOff>
      <xdr:row>85</xdr:row>
      <xdr:rowOff>5080</xdr:rowOff>
    </xdr:to>
    <xdr:sp macro="" textlink="">
      <xdr:nvSpPr>
        <xdr:cNvPr id="560" name="楕円 559">
          <a:extLst>
            <a:ext uri="{FF2B5EF4-FFF2-40B4-BE49-F238E27FC236}">
              <a16:creationId xmlns:a16="http://schemas.microsoft.com/office/drawing/2014/main" id="{795A5B45-0B20-4F27-BE4C-1D6457B3EA09}"/>
            </a:ext>
          </a:extLst>
        </xdr:cNvPr>
        <xdr:cNvSpPr/>
      </xdr:nvSpPr>
      <xdr:spPr>
        <a:xfrm>
          <a:off x="14325600" y="141566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53357</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F5323388-D00B-4C71-98D2-3225E30F77D2}"/>
            </a:ext>
          </a:extLst>
        </xdr:cNvPr>
        <xdr:cNvSpPr txBox="1"/>
      </xdr:nvSpPr>
      <xdr:spPr>
        <a:xfrm>
          <a:off x="14414500"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74930</xdr:rowOff>
    </xdr:from>
    <xdr:to>
      <xdr:col>81</xdr:col>
      <xdr:colOff>101600</xdr:colOff>
      <xdr:row>85</xdr:row>
      <xdr:rowOff>5080</xdr:rowOff>
    </xdr:to>
    <xdr:sp macro="" textlink="">
      <xdr:nvSpPr>
        <xdr:cNvPr id="562" name="楕円 561">
          <a:extLst>
            <a:ext uri="{FF2B5EF4-FFF2-40B4-BE49-F238E27FC236}">
              <a16:creationId xmlns:a16="http://schemas.microsoft.com/office/drawing/2014/main" id="{4A3F9E48-1C98-4276-B982-C23491CB5363}"/>
            </a:ext>
          </a:extLst>
        </xdr:cNvPr>
        <xdr:cNvSpPr/>
      </xdr:nvSpPr>
      <xdr:spPr>
        <a:xfrm>
          <a:off x="13578840" y="1415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125730</xdr:rowOff>
    </xdr:from>
    <xdr:to>
      <xdr:col>85</xdr:col>
      <xdr:colOff>127000</xdr:colOff>
      <xdr:row>84</xdr:row>
      <xdr:rowOff>125730</xdr:rowOff>
    </xdr:to>
    <xdr:cxnSp macro="">
      <xdr:nvCxnSpPr>
        <xdr:cNvPr id="563" name="直線コネクタ 562">
          <a:extLst>
            <a:ext uri="{FF2B5EF4-FFF2-40B4-BE49-F238E27FC236}">
              <a16:creationId xmlns:a16="http://schemas.microsoft.com/office/drawing/2014/main" id="{8331814F-789F-40D5-AEC8-101957DB35B0}"/>
            </a:ext>
          </a:extLst>
        </xdr:cNvPr>
        <xdr:cNvCxnSpPr/>
      </xdr:nvCxnSpPr>
      <xdr:spPr>
        <a:xfrm>
          <a:off x="13629640" y="1420749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46355</xdr:rowOff>
    </xdr:from>
    <xdr:to>
      <xdr:col>76</xdr:col>
      <xdr:colOff>165100</xdr:colOff>
      <xdr:row>84</xdr:row>
      <xdr:rowOff>147955</xdr:rowOff>
    </xdr:to>
    <xdr:sp macro="" textlink="">
      <xdr:nvSpPr>
        <xdr:cNvPr id="564" name="楕円 563">
          <a:extLst>
            <a:ext uri="{FF2B5EF4-FFF2-40B4-BE49-F238E27FC236}">
              <a16:creationId xmlns:a16="http://schemas.microsoft.com/office/drawing/2014/main" id="{361FAD95-CBB6-4590-B48E-3827471A8EE6}"/>
            </a:ext>
          </a:extLst>
        </xdr:cNvPr>
        <xdr:cNvSpPr/>
      </xdr:nvSpPr>
      <xdr:spPr>
        <a:xfrm>
          <a:off x="12804140" y="1412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97155</xdr:rowOff>
    </xdr:from>
    <xdr:to>
      <xdr:col>81</xdr:col>
      <xdr:colOff>50800</xdr:colOff>
      <xdr:row>84</xdr:row>
      <xdr:rowOff>125730</xdr:rowOff>
    </xdr:to>
    <xdr:cxnSp macro="">
      <xdr:nvCxnSpPr>
        <xdr:cNvPr id="565" name="直線コネクタ 564">
          <a:extLst>
            <a:ext uri="{FF2B5EF4-FFF2-40B4-BE49-F238E27FC236}">
              <a16:creationId xmlns:a16="http://schemas.microsoft.com/office/drawing/2014/main" id="{6414599E-3422-460D-A03C-57BE4209980E}"/>
            </a:ext>
          </a:extLst>
        </xdr:cNvPr>
        <xdr:cNvCxnSpPr/>
      </xdr:nvCxnSpPr>
      <xdr:spPr>
        <a:xfrm>
          <a:off x="12854940" y="1417891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111125</xdr:rowOff>
    </xdr:from>
    <xdr:to>
      <xdr:col>72</xdr:col>
      <xdr:colOff>38100</xdr:colOff>
      <xdr:row>85</xdr:row>
      <xdr:rowOff>41275</xdr:rowOff>
    </xdr:to>
    <xdr:sp macro="" textlink="">
      <xdr:nvSpPr>
        <xdr:cNvPr id="566" name="楕円 565">
          <a:extLst>
            <a:ext uri="{FF2B5EF4-FFF2-40B4-BE49-F238E27FC236}">
              <a16:creationId xmlns:a16="http://schemas.microsoft.com/office/drawing/2014/main" id="{1C279F42-7524-433F-9D3F-F8D7477283B7}"/>
            </a:ext>
          </a:extLst>
        </xdr:cNvPr>
        <xdr:cNvSpPr/>
      </xdr:nvSpPr>
      <xdr:spPr>
        <a:xfrm>
          <a:off x="12029440" y="14192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97155</xdr:rowOff>
    </xdr:from>
    <xdr:to>
      <xdr:col>76</xdr:col>
      <xdr:colOff>114300</xdr:colOff>
      <xdr:row>84</xdr:row>
      <xdr:rowOff>161925</xdr:rowOff>
    </xdr:to>
    <xdr:cxnSp macro="">
      <xdr:nvCxnSpPr>
        <xdr:cNvPr id="567" name="直線コネクタ 566">
          <a:extLst>
            <a:ext uri="{FF2B5EF4-FFF2-40B4-BE49-F238E27FC236}">
              <a16:creationId xmlns:a16="http://schemas.microsoft.com/office/drawing/2014/main" id="{430E857B-7C8F-4D78-941F-4F9BA6B97E8A}"/>
            </a:ext>
          </a:extLst>
        </xdr:cNvPr>
        <xdr:cNvCxnSpPr/>
      </xdr:nvCxnSpPr>
      <xdr:spPr>
        <a:xfrm flipV="1">
          <a:off x="12072620" y="14178915"/>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74930</xdr:rowOff>
    </xdr:from>
    <xdr:to>
      <xdr:col>67</xdr:col>
      <xdr:colOff>101600</xdr:colOff>
      <xdr:row>85</xdr:row>
      <xdr:rowOff>5080</xdr:rowOff>
    </xdr:to>
    <xdr:sp macro="" textlink="">
      <xdr:nvSpPr>
        <xdr:cNvPr id="568" name="楕円 567">
          <a:extLst>
            <a:ext uri="{FF2B5EF4-FFF2-40B4-BE49-F238E27FC236}">
              <a16:creationId xmlns:a16="http://schemas.microsoft.com/office/drawing/2014/main" id="{4877EA9D-AD76-46CF-AA23-D52194632BFE}"/>
            </a:ext>
          </a:extLst>
        </xdr:cNvPr>
        <xdr:cNvSpPr/>
      </xdr:nvSpPr>
      <xdr:spPr>
        <a:xfrm>
          <a:off x="11231880" y="1415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125730</xdr:rowOff>
    </xdr:from>
    <xdr:to>
      <xdr:col>71</xdr:col>
      <xdr:colOff>177800</xdr:colOff>
      <xdr:row>84</xdr:row>
      <xdr:rowOff>161925</xdr:rowOff>
    </xdr:to>
    <xdr:cxnSp macro="">
      <xdr:nvCxnSpPr>
        <xdr:cNvPr id="569" name="直線コネクタ 568">
          <a:extLst>
            <a:ext uri="{FF2B5EF4-FFF2-40B4-BE49-F238E27FC236}">
              <a16:creationId xmlns:a16="http://schemas.microsoft.com/office/drawing/2014/main" id="{541AAD0F-FDCA-46D2-B550-FE21551E3544}"/>
            </a:ext>
          </a:extLst>
        </xdr:cNvPr>
        <xdr:cNvCxnSpPr/>
      </xdr:nvCxnSpPr>
      <xdr:spPr>
        <a:xfrm>
          <a:off x="11282680" y="1420749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570" name="n_1aveValue【消防施設】&#10;有形固定資産減価償却率">
          <a:extLst>
            <a:ext uri="{FF2B5EF4-FFF2-40B4-BE49-F238E27FC236}">
              <a16:creationId xmlns:a16="http://schemas.microsoft.com/office/drawing/2014/main" id="{4DCCB849-C54C-4C3A-95E6-EBBFBC867435}"/>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571" name="n_2aveValue【消防施設】&#10;有形固定資産減価償却率">
          <a:extLst>
            <a:ext uri="{FF2B5EF4-FFF2-40B4-BE49-F238E27FC236}">
              <a16:creationId xmlns:a16="http://schemas.microsoft.com/office/drawing/2014/main" id="{220C9DE0-C4CE-4ACE-A71A-78D31833AA33}"/>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572" name="n_3aveValue【消防施設】&#10;有形固定資産減価償却率">
          <a:extLst>
            <a:ext uri="{FF2B5EF4-FFF2-40B4-BE49-F238E27FC236}">
              <a16:creationId xmlns:a16="http://schemas.microsoft.com/office/drawing/2014/main" id="{A5DF9D44-54D6-473D-A386-D700116A57B6}"/>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3" name="n_4aveValue【消防施設】&#10;有形固定資産減価償却率">
          <a:extLst>
            <a:ext uri="{FF2B5EF4-FFF2-40B4-BE49-F238E27FC236}">
              <a16:creationId xmlns:a16="http://schemas.microsoft.com/office/drawing/2014/main" id="{31CFAAA5-53D9-469C-9457-BB462A4A545C}"/>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167657</xdr:rowOff>
    </xdr:from>
    <xdr:ext cx="405111" cy="259045"/>
    <xdr:sp macro="" textlink="">
      <xdr:nvSpPr>
        <xdr:cNvPr id="574" name="n_1mainValue【消防施設】&#10;有形固定資産減価償却率">
          <a:extLst>
            <a:ext uri="{FF2B5EF4-FFF2-40B4-BE49-F238E27FC236}">
              <a16:creationId xmlns:a16="http://schemas.microsoft.com/office/drawing/2014/main" id="{9649DB38-35B8-4F33-A0D1-92E43E4C1586}"/>
            </a:ext>
          </a:extLst>
        </xdr:cNvPr>
        <xdr:cNvSpPr txBox="1"/>
      </xdr:nvSpPr>
      <xdr:spPr>
        <a:xfrm>
          <a:off x="134372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139082</xdr:rowOff>
    </xdr:from>
    <xdr:ext cx="405111" cy="259045"/>
    <xdr:sp macro="" textlink="">
      <xdr:nvSpPr>
        <xdr:cNvPr id="575" name="n_2mainValue【消防施設】&#10;有形固定資産減価償却率">
          <a:extLst>
            <a:ext uri="{FF2B5EF4-FFF2-40B4-BE49-F238E27FC236}">
              <a16:creationId xmlns:a16="http://schemas.microsoft.com/office/drawing/2014/main" id="{BAC6F936-A560-4FB6-B8C6-A6A78022C4A0}"/>
            </a:ext>
          </a:extLst>
        </xdr:cNvPr>
        <xdr:cNvSpPr txBox="1"/>
      </xdr:nvSpPr>
      <xdr:spPr>
        <a:xfrm>
          <a:off x="12675244" y="142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32402</xdr:rowOff>
    </xdr:from>
    <xdr:ext cx="405111" cy="259045"/>
    <xdr:sp macro="" textlink="">
      <xdr:nvSpPr>
        <xdr:cNvPr id="576" name="n_3mainValue【消防施設】&#10;有形固定資産減価償却率">
          <a:extLst>
            <a:ext uri="{FF2B5EF4-FFF2-40B4-BE49-F238E27FC236}">
              <a16:creationId xmlns:a16="http://schemas.microsoft.com/office/drawing/2014/main" id="{EC08C955-B0E4-4B5B-A8DC-4B527C6A435C}"/>
            </a:ext>
          </a:extLst>
        </xdr:cNvPr>
        <xdr:cNvSpPr txBox="1"/>
      </xdr:nvSpPr>
      <xdr:spPr>
        <a:xfrm>
          <a:off x="119005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167657</xdr:rowOff>
    </xdr:from>
    <xdr:ext cx="405111" cy="259045"/>
    <xdr:sp macro="" textlink="">
      <xdr:nvSpPr>
        <xdr:cNvPr id="577" name="n_4mainValue【消防施設】&#10;有形固定資産減価償却率">
          <a:extLst>
            <a:ext uri="{FF2B5EF4-FFF2-40B4-BE49-F238E27FC236}">
              <a16:creationId xmlns:a16="http://schemas.microsoft.com/office/drawing/2014/main" id="{E098F009-948D-4CA0-A938-F0F8B37DBECA}"/>
            </a:ext>
          </a:extLst>
        </xdr:cNvPr>
        <xdr:cNvSpPr txBox="1"/>
      </xdr:nvSpPr>
      <xdr:spPr>
        <a:xfrm>
          <a:off x="1110298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19540DC6-3082-4F4A-93DF-EC92C8CD01A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16FB70DC-7885-4BF7-B900-028BF6A9788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1C24F571-F714-41A2-805E-25CB8E7B4E6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87295D61-DDC0-4287-89C6-DBE6FF1C90F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137BE41B-7AD9-4902-851E-5EF41948725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12CCF0B4-756E-406C-B66D-BFC130DD487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F41F1EF6-0982-4FDC-8B83-7AE360140C3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72AF2B01-0109-4AF6-AE60-8497F95C415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BEB4B2F7-4DD8-47DE-A424-CADD87E60D6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93CB9E3A-D296-4460-B13C-A3BEE7BE92A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EBB5FEB4-7476-478C-AE34-9B57562B536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6B743170-FAA2-4A80-9897-8493B663DC53}"/>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301DFE8E-3D8D-49C4-B8D6-49B306A4CF3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5BE75177-40B6-4EC3-993A-36395EDF8932}"/>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B3BDE762-6CE1-4891-B994-CCDA843C0BF1}"/>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490082D6-918D-4596-9BDF-2DC034DF068D}"/>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120A4807-AEAD-479C-940C-0219EE119FFB}"/>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371FD53B-86F3-4C85-B2BE-4CEC3EED3BB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1FD6EED7-4893-421F-890D-F4C128D8BA9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D44A6234-9C40-4646-80B3-13C1045905D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582AC30B-9D02-455B-9BCA-B9DB8210C2DD}"/>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84D2E7DD-D61D-4A5E-8057-2EAFE75307A8}"/>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02E145CE-8E57-4913-9D76-8DBA9A9943A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D1B505CC-19C2-40BE-B3CD-0220795F2541}"/>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EDD92D3D-744F-48DF-89F4-3ACBC28F71A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D383483B-BFB7-4748-B047-2B1846743836}"/>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6A057542-667A-4952-B1CF-580C0F89241D}"/>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7E2BC275-7AEA-4AB0-A010-EA47022027A8}"/>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5972F7AC-9B26-445D-949F-4E874DA607BD}"/>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A9A34B53-35DA-49D4-803C-86F67024DA7E}"/>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608" name="【消防施設】&#10;一人当たり面積平均値テキスト">
          <a:extLst>
            <a:ext uri="{FF2B5EF4-FFF2-40B4-BE49-F238E27FC236}">
              <a16:creationId xmlns:a16="http://schemas.microsoft.com/office/drawing/2014/main" id="{E074E4B1-830B-47F3-BA12-9338B7889930}"/>
            </a:ext>
          </a:extLst>
        </xdr:cNvPr>
        <xdr:cNvSpPr txBox="1"/>
      </xdr:nvSpPr>
      <xdr:spPr>
        <a:xfrm>
          <a:off x="19547840" y="1446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9A8FC321-3537-4593-A074-F7B82E2756F0}"/>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9260DC30-C88D-403A-A326-97DD13DDA115}"/>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B0C6AB7B-6CD5-44AD-8C1C-F018BAE96556}"/>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9499430E-7450-42FB-B58D-FE829B5D9086}"/>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46945EEE-4B03-4F1A-8C03-146C6C65F1CF}"/>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DF1257CE-9B4A-49DC-A6EA-DDF458F37EA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708FB3E-2F52-4546-8BE0-7DCA23CB81F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9A9FBAF-FF4A-44D1-B360-026B27E77E7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0E8CAFBC-AC1F-4204-BB27-486CF93B28E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3E0C4D36-D9CA-4549-98FE-53E188E88A1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21754</xdr:rowOff>
    </xdr:from>
    <xdr:to>
      <xdr:col>116</xdr:col>
      <xdr:colOff>114300</xdr:colOff>
      <xdr:row>86</xdr:row>
      <xdr:rowOff>123354</xdr:rowOff>
    </xdr:to>
    <xdr:sp macro="" textlink="">
      <xdr:nvSpPr>
        <xdr:cNvPr id="619" name="楕円 618">
          <a:extLst>
            <a:ext uri="{FF2B5EF4-FFF2-40B4-BE49-F238E27FC236}">
              <a16:creationId xmlns:a16="http://schemas.microsoft.com/office/drawing/2014/main" id="{BC8866DD-CFEB-492D-9DEE-5224702FCAE4}"/>
            </a:ext>
          </a:extLst>
        </xdr:cNvPr>
        <xdr:cNvSpPr/>
      </xdr:nvSpPr>
      <xdr:spPr>
        <a:xfrm>
          <a:off x="19458940" y="1443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152581</xdr:rowOff>
    </xdr:from>
    <xdr:ext cx="469744" cy="259045"/>
    <xdr:sp macro="" textlink="">
      <xdr:nvSpPr>
        <xdr:cNvPr id="620" name="【消防施設】&#10;一人当たり面積該当値テキスト">
          <a:extLst>
            <a:ext uri="{FF2B5EF4-FFF2-40B4-BE49-F238E27FC236}">
              <a16:creationId xmlns:a16="http://schemas.microsoft.com/office/drawing/2014/main" id="{D58503FC-ABCB-41ED-B7AB-2EAD50B86F41}"/>
            </a:ext>
          </a:extLst>
        </xdr:cNvPr>
        <xdr:cNvSpPr txBox="1"/>
      </xdr:nvSpPr>
      <xdr:spPr>
        <a:xfrm>
          <a:off x="19547840" y="1423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25019</xdr:rowOff>
    </xdr:from>
    <xdr:to>
      <xdr:col>112</xdr:col>
      <xdr:colOff>38100</xdr:colOff>
      <xdr:row>86</xdr:row>
      <xdr:rowOff>126619</xdr:rowOff>
    </xdr:to>
    <xdr:sp macro="" textlink="">
      <xdr:nvSpPr>
        <xdr:cNvPr id="621" name="楕円 620">
          <a:extLst>
            <a:ext uri="{FF2B5EF4-FFF2-40B4-BE49-F238E27FC236}">
              <a16:creationId xmlns:a16="http://schemas.microsoft.com/office/drawing/2014/main" id="{120F8D49-6376-47F8-BA13-DC7457D2A1FA}"/>
            </a:ext>
          </a:extLst>
        </xdr:cNvPr>
        <xdr:cNvSpPr/>
      </xdr:nvSpPr>
      <xdr:spPr>
        <a:xfrm>
          <a:off x="18735040" y="144420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72554</xdr:rowOff>
    </xdr:from>
    <xdr:to>
      <xdr:col>116</xdr:col>
      <xdr:colOff>63500</xdr:colOff>
      <xdr:row>86</xdr:row>
      <xdr:rowOff>75819</xdr:rowOff>
    </xdr:to>
    <xdr:cxnSp macro="">
      <xdr:nvCxnSpPr>
        <xdr:cNvPr id="622" name="直線コネクタ 621">
          <a:extLst>
            <a:ext uri="{FF2B5EF4-FFF2-40B4-BE49-F238E27FC236}">
              <a16:creationId xmlns:a16="http://schemas.microsoft.com/office/drawing/2014/main" id="{F280E7CD-12E6-4735-9D93-EFA2D6779755}"/>
            </a:ext>
          </a:extLst>
        </xdr:cNvPr>
        <xdr:cNvCxnSpPr/>
      </xdr:nvCxnSpPr>
      <xdr:spPr>
        <a:xfrm flipV="1">
          <a:off x="18778220" y="14489594"/>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36939</xdr:rowOff>
    </xdr:from>
    <xdr:to>
      <xdr:col>107</xdr:col>
      <xdr:colOff>101600</xdr:colOff>
      <xdr:row>86</xdr:row>
      <xdr:rowOff>138539</xdr:rowOff>
    </xdr:to>
    <xdr:sp macro="" textlink="">
      <xdr:nvSpPr>
        <xdr:cNvPr id="623" name="楕円 622">
          <a:extLst>
            <a:ext uri="{FF2B5EF4-FFF2-40B4-BE49-F238E27FC236}">
              <a16:creationId xmlns:a16="http://schemas.microsoft.com/office/drawing/2014/main" id="{02F5A22F-E45D-4EF6-BFC6-DCA4C621F9EC}"/>
            </a:ext>
          </a:extLst>
        </xdr:cNvPr>
        <xdr:cNvSpPr/>
      </xdr:nvSpPr>
      <xdr:spPr>
        <a:xfrm>
          <a:off x="17937480" y="1445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75819</xdr:rowOff>
    </xdr:from>
    <xdr:to>
      <xdr:col>111</xdr:col>
      <xdr:colOff>177800</xdr:colOff>
      <xdr:row>86</xdr:row>
      <xdr:rowOff>87739</xdr:rowOff>
    </xdr:to>
    <xdr:cxnSp macro="">
      <xdr:nvCxnSpPr>
        <xdr:cNvPr id="624" name="直線コネクタ 623">
          <a:extLst>
            <a:ext uri="{FF2B5EF4-FFF2-40B4-BE49-F238E27FC236}">
              <a16:creationId xmlns:a16="http://schemas.microsoft.com/office/drawing/2014/main" id="{F99E2CFA-8B1E-451D-969A-9782E7AF74CE}"/>
            </a:ext>
          </a:extLst>
        </xdr:cNvPr>
        <xdr:cNvCxnSpPr/>
      </xdr:nvCxnSpPr>
      <xdr:spPr>
        <a:xfrm flipV="1">
          <a:off x="17988280" y="14492859"/>
          <a:ext cx="78994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53758</xdr:rowOff>
    </xdr:from>
    <xdr:to>
      <xdr:col>102</xdr:col>
      <xdr:colOff>165100</xdr:colOff>
      <xdr:row>86</xdr:row>
      <xdr:rowOff>155358</xdr:rowOff>
    </xdr:to>
    <xdr:sp macro="" textlink="">
      <xdr:nvSpPr>
        <xdr:cNvPr id="625" name="楕円 624">
          <a:extLst>
            <a:ext uri="{FF2B5EF4-FFF2-40B4-BE49-F238E27FC236}">
              <a16:creationId xmlns:a16="http://schemas.microsoft.com/office/drawing/2014/main" id="{00BF7F59-CCB4-462E-B5A3-1BC3C55F0832}"/>
            </a:ext>
          </a:extLst>
        </xdr:cNvPr>
        <xdr:cNvSpPr/>
      </xdr:nvSpPr>
      <xdr:spPr>
        <a:xfrm>
          <a:off x="17162780" y="1447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87739</xdr:rowOff>
    </xdr:from>
    <xdr:to>
      <xdr:col>107</xdr:col>
      <xdr:colOff>50800</xdr:colOff>
      <xdr:row>86</xdr:row>
      <xdr:rowOff>104558</xdr:rowOff>
    </xdr:to>
    <xdr:cxnSp macro="">
      <xdr:nvCxnSpPr>
        <xdr:cNvPr id="626" name="直線コネクタ 625">
          <a:extLst>
            <a:ext uri="{FF2B5EF4-FFF2-40B4-BE49-F238E27FC236}">
              <a16:creationId xmlns:a16="http://schemas.microsoft.com/office/drawing/2014/main" id="{04BDBD60-EC03-40CF-A0CA-61653D8CBCA8}"/>
            </a:ext>
          </a:extLst>
        </xdr:cNvPr>
        <xdr:cNvCxnSpPr/>
      </xdr:nvCxnSpPr>
      <xdr:spPr>
        <a:xfrm flipV="1">
          <a:off x="17213580" y="14504779"/>
          <a:ext cx="774700" cy="1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58982</xdr:rowOff>
    </xdr:from>
    <xdr:to>
      <xdr:col>98</xdr:col>
      <xdr:colOff>38100</xdr:colOff>
      <xdr:row>86</xdr:row>
      <xdr:rowOff>160582</xdr:rowOff>
    </xdr:to>
    <xdr:sp macro="" textlink="">
      <xdr:nvSpPr>
        <xdr:cNvPr id="627" name="楕円 626">
          <a:extLst>
            <a:ext uri="{FF2B5EF4-FFF2-40B4-BE49-F238E27FC236}">
              <a16:creationId xmlns:a16="http://schemas.microsoft.com/office/drawing/2014/main" id="{85444CB3-344D-4814-9579-E87E007B2CB4}"/>
            </a:ext>
          </a:extLst>
        </xdr:cNvPr>
        <xdr:cNvSpPr/>
      </xdr:nvSpPr>
      <xdr:spPr>
        <a:xfrm>
          <a:off x="16388080" y="144760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104558</xdr:rowOff>
    </xdr:from>
    <xdr:to>
      <xdr:col>102</xdr:col>
      <xdr:colOff>114300</xdr:colOff>
      <xdr:row>86</xdr:row>
      <xdr:rowOff>109782</xdr:rowOff>
    </xdr:to>
    <xdr:cxnSp macro="">
      <xdr:nvCxnSpPr>
        <xdr:cNvPr id="628" name="直線コネクタ 627">
          <a:extLst>
            <a:ext uri="{FF2B5EF4-FFF2-40B4-BE49-F238E27FC236}">
              <a16:creationId xmlns:a16="http://schemas.microsoft.com/office/drawing/2014/main" id="{6A546BE6-A86A-4683-BB61-5579B8E45BDC}"/>
            </a:ext>
          </a:extLst>
        </xdr:cNvPr>
        <xdr:cNvCxnSpPr/>
      </xdr:nvCxnSpPr>
      <xdr:spPr>
        <a:xfrm flipV="1">
          <a:off x="16431260" y="14521598"/>
          <a:ext cx="78232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629" name="n_1aveValue【消防施設】&#10;一人当たり面積">
          <a:extLst>
            <a:ext uri="{FF2B5EF4-FFF2-40B4-BE49-F238E27FC236}">
              <a16:creationId xmlns:a16="http://schemas.microsoft.com/office/drawing/2014/main" id="{61EAC272-0A75-466D-AB09-2CC8A833BDF8}"/>
            </a:ext>
          </a:extLst>
        </xdr:cNvPr>
        <xdr:cNvSpPr txBox="1"/>
      </xdr:nvSpPr>
      <xdr:spPr>
        <a:xfrm>
          <a:off x="18561127" y="1457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630" name="n_2aveValue【消防施設】&#10;一人当たり面積">
          <a:extLst>
            <a:ext uri="{FF2B5EF4-FFF2-40B4-BE49-F238E27FC236}">
              <a16:creationId xmlns:a16="http://schemas.microsoft.com/office/drawing/2014/main" id="{6A4BFBD2-2954-4830-B49E-385D7BE44461}"/>
            </a:ext>
          </a:extLst>
        </xdr:cNvPr>
        <xdr:cNvSpPr txBox="1"/>
      </xdr:nvSpPr>
      <xdr:spPr>
        <a:xfrm>
          <a:off x="17776267" y="145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631" name="n_3aveValue【消防施設】&#10;一人当たり面積">
          <a:extLst>
            <a:ext uri="{FF2B5EF4-FFF2-40B4-BE49-F238E27FC236}">
              <a16:creationId xmlns:a16="http://schemas.microsoft.com/office/drawing/2014/main" id="{CEA534A8-2FB3-4CA6-A379-A05CB8AE373B}"/>
            </a:ext>
          </a:extLst>
        </xdr:cNvPr>
        <xdr:cNvSpPr txBox="1"/>
      </xdr:nvSpPr>
      <xdr:spPr>
        <a:xfrm>
          <a:off x="17001567" y="145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632" name="n_4aveValue【消防施設】&#10;一人当たり面積">
          <a:extLst>
            <a:ext uri="{FF2B5EF4-FFF2-40B4-BE49-F238E27FC236}">
              <a16:creationId xmlns:a16="http://schemas.microsoft.com/office/drawing/2014/main" id="{AB4E8ABC-927D-474C-9973-33E73062E6F0}"/>
            </a:ext>
          </a:extLst>
        </xdr:cNvPr>
        <xdr:cNvSpPr txBox="1"/>
      </xdr:nvSpPr>
      <xdr:spPr>
        <a:xfrm>
          <a:off x="16226867" y="145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143146</xdr:rowOff>
    </xdr:from>
    <xdr:ext cx="469744" cy="259045"/>
    <xdr:sp macro="" textlink="">
      <xdr:nvSpPr>
        <xdr:cNvPr id="633" name="n_1mainValue【消防施設】&#10;一人当たり面積">
          <a:extLst>
            <a:ext uri="{FF2B5EF4-FFF2-40B4-BE49-F238E27FC236}">
              <a16:creationId xmlns:a16="http://schemas.microsoft.com/office/drawing/2014/main" id="{9124E2BC-AE08-4C33-9A38-F877C931204D}"/>
            </a:ext>
          </a:extLst>
        </xdr:cNvPr>
        <xdr:cNvSpPr txBox="1"/>
      </xdr:nvSpPr>
      <xdr:spPr>
        <a:xfrm>
          <a:off x="18561127" y="1422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155066</xdr:rowOff>
    </xdr:from>
    <xdr:ext cx="469744" cy="259045"/>
    <xdr:sp macro="" textlink="">
      <xdr:nvSpPr>
        <xdr:cNvPr id="634" name="n_2mainValue【消防施設】&#10;一人当たり面積">
          <a:extLst>
            <a:ext uri="{FF2B5EF4-FFF2-40B4-BE49-F238E27FC236}">
              <a16:creationId xmlns:a16="http://schemas.microsoft.com/office/drawing/2014/main" id="{089CFAF9-B049-43F3-9CDE-098B1C894D7C}"/>
            </a:ext>
          </a:extLst>
        </xdr:cNvPr>
        <xdr:cNvSpPr txBox="1"/>
      </xdr:nvSpPr>
      <xdr:spPr>
        <a:xfrm>
          <a:off x="17776267" y="142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435</xdr:rowOff>
    </xdr:from>
    <xdr:ext cx="469744" cy="259045"/>
    <xdr:sp macro="" textlink="">
      <xdr:nvSpPr>
        <xdr:cNvPr id="635" name="n_3mainValue【消防施設】&#10;一人当たり面積">
          <a:extLst>
            <a:ext uri="{FF2B5EF4-FFF2-40B4-BE49-F238E27FC236}">
              <a16:creationId xmlns:a16="http://schemas.microsoft.com/office/drawing/2014/main" id="{CA204C6F-C869-4B60-8F67-6CA5C53599F7}"/>
            </a:ext>
          </a:extLst>
        </xdr:cNvPr>
        <xdr:cNvSpPr txBox="1"/>
      </xdr:nvSpPr>
      <xdr:spPr>
        <a:xfrm>
          <a:off x="17001567" y="1424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5659</xdr:rowOff>
    </xdr:from>
    <xdr:ext cx="469744" cy="259045"/>
    <xdr:sp macro="" textlink="">
      <xdr:nvSpPr>
        <xdr:cNvPr id="636" name="n_4mainValue【消防施設】&#10;一人当たり面積">
          <a:extLst>
            <a:ext uri="{FF2B5EF4-FFF2-40B4-BE49-F238E27FC236}">
              <a16:creationId xmlns:a16="http://schemas.microsoft.com/office/drawing/2014/main" id="{183EDAA3-755E-44BE-B0A0-08581A36B3DC}"/>
            </a:ext>
          </a:extLst>
        </xdr:cNvPr>
        <xdr:cNvSpPr txBox="1"/>
      </xdr:nvSpPr>
      <xdr:spPr>
        <a:xfrm>
          <a:off x="16226867" y="1425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711ECC9D-7175-4371-8055-F26BAD93DEF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43AACA4C-86E6-4C87-9C11-26BBF495683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7603590C-72B4-4281-B0DB-F294549D253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AC8181BE-370A-4ED0-A254-1E9D116BC14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25EDB41-25CB-40C5-A94C-54E652C4D73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59149D7E-2722-4232-973E-833F60DC6AE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B169F867-454C-4066-AB57-A1C015C1578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8601C52E-BC56-4CD8-99D3-F05923E9B5F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964538ED-2E2F-474A-A7DD-5C4E9C98811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2C6159BE-6059-49E2-A241-EA3198DB57D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8F65DF98-F401-41E3-B468-5116249AF4F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92BD1DB5-38C6-4405-BE0A-E6764785E7E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55E64A68-00AB-41F6-BF8C-FFA6FB339B4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B4C68BE4-C751-49E1-BA64-7C1138C61B3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63D331B1-DB2E-44A7-8CF5-0C6B0CBB33B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0316902A-B3C8-4FA2-86C7-F23D679E0E4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537270C-78FA-4B56-AE30-8E05F79F056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99833D2F-B0AD-488C-9568-5C3D4951F03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99DDF088-29C8-4690-A157-5120DB18B6A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D64DD00C-9CBD-4E0F-998F-C668BA3C331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8DBCDD26-CE73-4566-990C-0970321FF1A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75EE434C-D1F7-43A3-A098-6EA39D92BD7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2FE003E2-7CB7-4506-88DB-44CE189E854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AABBB55B-1BC6-40E1-A2E6-CDF3F76C2C4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4DE54B24-3774-4514-843E-D8D6BFEEB5E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9DCBE37E-4A45-4B07-9804-3C4EBBC31AB5}"/>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0C1C0A1F-7599-411E-A0FE-2504391BAFDD}"/>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75B84626-786C-4ABA-9572-BC964D990708}"/>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CD1FDDFF-BDA1-4356-9EA2-28CD25FC5C1E}"/>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888F7BF1-2CA0-4FE6-8409-498638443442}"/>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62C56E7B-CA56-454F-A778-21B8D0C4DAD4}"/>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197CDD32-6F46-4383-84F3-3FA59EDE6992}"/>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FA1F2E61-B740-47D6-9F35-45BAAA197274}"/>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F2E6C677-C03F-4C58-BC77-B18A0A0260D7}"/>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F8F9AEE0-F1C4-45CB-9829-AD9883DD8E0F}"/>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84F8111C-DB76-4F5B-BCCC-0FB8184672A5}"/>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FB4046B7-9AC6-4458-91C9-03C0AF214EB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87E73BE-3AD8-4256-8F94-50416F4307E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AA5A408-D0CF-4267-8A9B-88F297E6A8C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9FA2B26-5F5E-4373-B7C1-39085F844C0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419BFDBC-C77C-472A-BC83-013A6B88FED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152763</xdr:rowOff>
    </xdr:from>
    <xdr:to>
      <xdr:col>85</xdr:col>
      <xdr:colOff>177800</xdr:colOff>
      <xdr:row>105</xdr:row>
      <xdr:rowOff>82913</xdr:rowOff>
    </xdr:to>
    <xdr:sp macro="" textlink="">
      <xdr:nvSpPr>
        <xdr:cNvPr id="678" name="楕円 677">
          <a:extLst>
            <a:ext uri="{FF2B5EF4-FFF2-40B4-BE49-F238E27FC236}">
              <a16:creationId xmlns:a16="http://schemas.microsoft.com/office/drawing/2014/main" id="{A37A54F8-2754-46EB-9EE9-2818081895D4}"/>
            </a:ext>
          </a:extLst>
        </xdr:cNvPr>
        <xdr:cNvSpPr/>
      </xdr:nvSpPr>
      <xdr:spPr>
        <a:xfrm>
          <a:off x="14325600" y="1758732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131190</xdr:rowOff>
    </xdr:from>
    <xdr:ext cx="405111" cy="259045"/>
    <xdr:sp macro="" textlink="">
      <xdr:nvSpPr>
        <xdr:cNvPr id="679" name="【庁舎】&#10;有形固定資産減価償却率該当値テキスト">
          <a:extLst>
            <a:ext uri="{FF2B5EF4-FFF2-40B4-BE49-F238E27FC236}">
              <a16:creationId xmlns:a16="http://schemas.microsoft.com/office/drawing/2014/main" id="{18D8CB92-494A-4D72-BA54-B409002CABE7}"/>
            </a:ext>
          </a:extLst>
        </xdr:cNvPr>
        <xdr:cNvSpPr txBox="1"/>
      </xdr:nvSpPr>
      <xdr:spPr>
        <a:xfrm>
          <a:off x="14414500"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680" name="楕円 679">
          <a:extLst>
            <a:ext uri="{FF2B5EF4-FFF2-40B4-BE49-F238E27FC236}">
              <a16:creationId xmlns:a16="http://schemas.microsoft.com/office/drawing/2014/main" id="{F72D297F-D3C8-4FC5-B1D0-3255A83C659A}"/>
            </a:ext>
          </a:extLst>
        </xdr:cNvPr>
        <xdr:cNvSpPr/>
      </xdr:nvSpPr>
      <xdr:spPr>
        <a:xfrm>
          <a:off x="13578840" y="17587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32113</xdr:rowOff>
    </xdr:to>
    <xdr:cxnSp macro="">
      <xdr:nvCxnSpPr>
        <xdr:cNvPr id="681" name="直線コネクタ 680">
          <a:extLst>
            <a:ext uri="{FF2B5EF4-FFF2-40B4-BE49-F238E27FC236}">
              <a16:creationId xmlns:a16="http://schemas.microsoft.com/office/drawing/2014/main" id="{B4D3C739-D94C-4899-AD4A-FEF85989CA58}"/>
            </a:ext>
          </a:extLst>
        </xdr:cNvPr>
        <xdr:cNvCxnSpPr/>
      </xdr:nvCxnSpPr>
      <xdr:spPr>
        <a:xfrm>
          <a:off x="13629640" y="17634313"/>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121738</xdr:rowOff>
    </xdr:from>
    <xdr:to>
      <xdr:col>76</xdr:col>
      <xdr:colOff>165100</xdr:colOff>
      <xdr:row>105</xdr:row>
      <xdr:rowOff>51888</xdr:rowOff>
    </xdr:to>
    <xdr:sp macro="" textlink="">
      <xdr:nvSpPr>
        <xdr:cNvPr id="682" name="楕円 681">
          <a:extLst>
            <a:ext uri="{FF2B5EF4-FFF2-40B4-BE49-F238E27FC236}">
              <a16:creationId xmlns:a16="http://schemas.microsoft.com/office/drawing/2014/main" id="{C1BFC8A2-47BB-4C28-A0B5-78B79C92AE8C}"/>
            </a:ext>
          </a:extLst>
        </xdr:cNvPr>
        <xdr:cNvSpPr/>
      </xdr:nvSpPr>
      <xdr:spPr>
        <a:xfrm>
          <a:off x="12804140" y="17556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xdr:rowOff>
    </xdr:from>
    <xdr:to>
      <xdr:col>81</xdr:col>
      <xdr:colOff>50800</xdr:colOff>
      <xdr:row>105</xdr:row>
      <xdr:rowOff>32113</xdr:rowOff>
    </xdr:to>
    <xdr:cxnSp macro="">
      <xdr:nvCxnSpPr>
        <xdr:cNvPr id="683" name="直線コネクタ 682">
          <a:extLst>
            <a:ext uri="{FF2B5EF4-FFF2-40B4-BE49-F238E27FC236}">
              <a16:creationId xmlns:a16="http://schemas.microsoft.com/office/drawing/2014/main" id="{EDC95AD4-A482-43C9-8382-51B1FD05B421}"/>
            </a:ext>
          </a:extLst>
        </xdr:cNvPr>
        <xdr:cNvCxnSpPr/>
      </xdr:nvCxnSpPr>
      <xdr:spPr>
        <a:xfrm>
          <a:off x="12854940" y="17603288"/>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684" name="楕円 683">
          <a:extLst>
            <a:ext uri="{FF2B5EF4-FFF2-40B4-BE49-F238E27FC236}">
              <a16:creationId xmlns:a16="http://schemas.microsoft.com/office/drawing/2014/main" id="{952EFD1B-8953-4401-ACBC-362C4A1ED84B}"/>
            </a:ext>
          </a:extLst>
        </xdr:cNvPr>
        <xdr:cNvSpPr/>
      </xdr:nvSpPr>
      <xdr:spPr>
        <a:xfrm>
          <a:off x="12029440" y="175301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146413</xdr:rowOff>
    </xdr:from>
    <xdr:to>
      <xdr:col>76</xdr:col>
      <xdr:colOff>114300</xdr:colOff>
      <xdr:row>105</xdr:row>
      <xdr:rowOff>1088</xdr:rowOff>
    </xdr:to>
    <xdr:cxnSp macro="">
      <xdr:nvCxnSpPr>
        <xdr:cNvPr id="685" name="直線コネクタ 684">
          <a:extLst>
            <a:ext uri="{FF2B5EF4-FFF2-40B4-BE49-F238E27FC236}">
              <a16:creationId xmlns:a16="http://schemas.microsoft.com/office/drawing/2014/main" id="{7F7E37D2-C29C-4E89-BEB4-C760D5ED3990}"/>
            </a:ext>
          </a:extLst>
        </xdr:cNvPr>
        <xdr:cNvCxnSpPr/>
      </xdr:nvCxnSpPr>
      <xdr:spPr>
        <a:xfrm>
          <a:off x="12072620" y="17580973"/>
          <a:ext cx="78232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56424</xdr:rowOff>
    </xdr:from>
    <xdr:to>
      <xdr:col>67</xdr:col>
      <xdr:colOff>101600</xdr:colOff>
      <xdr:row>104</xdr:row>
      <xdr:rowOff>158024</xdr:rowOff>
    </xdr:to>
    <xdr:sp macro="" textlink="">
      <xdr:nvSpPr>
        <xdr:cNvPr id="686" name="楕円 685">
          <a:extLst>
            <a:ext uri="{FF2B5EF4-FFF2-40B4-BE49-F238E27FC236}">
              <a16:creationId xmlns:a16="http://schemas.microsoft.com/office/drawing/2014/main" id="{A4C250AA-D2ED-48E4-BAE1-9C17F9483DB1}"/>
            </a:ext>
          </a:extLst>
        </xdr:cNvPr>
        <xdr:cNvSpPr/>
      </xdr:nvSpPr>
      <xdr:spPr>
        <a:xfrm>
          <a:off x="11231880" y="1749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107224</xdr:rowOff>
    </xdr:from>
    <xdr:to>
      <xdr:col>71</xdr:col>
      <xdr:colOff>177800</xdr:colOff>
      <xdr:row>104</xdr:row>
      <xdr:rowOff>146413</xdr:rowOff>
    </xdr:to>
    <xdr:cxnSp macro="">
      <xdr:nvCxnSpPr>
        <xdr:cNvPr id="687" name="直線コネクタ 686">
          <a:extLst>
            <a:ext uri="{FF2B5EF4-FFF2-40B4-BE49-F238E27FC236}">
              <a16:creationId xmlns:a16="http://schemas.microsoft.com/office/drawing/2014/main" id="{C7E734E4-489D-4557-9656-2200BB825344}"/>
            </a:ext>
          </a:extLst>
        </xdr:cNvPr>
        <xdr:cNvCxnSpPr/>
      </xdr:nvCxnSpPr>
      <xdr:spPr>
        <a:xfrm>
          <a:off x="11282680" y="17541784"/>
          <a:ext cx="78994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688" name="n_1aveValue【庁舎】&#10;有形固定資産減価償却率">
          <a:extLst>
            <a:ext uri="{FF2B5EF4-FFF2-40B4-BE49-F238E27FC236}">
              <a16:creationId xmlns:a16="http://schemas.microsoft.com/office/drawing/2014/main" id="{29E775B0-A184-4777-8557-99452A05B404}"/>
            </a:ext>
          </a:extLst>
        </xdr:cNvPr>
        <xdr:cNvSpPr txBox="1"/>
      </xdr:nvSpPr>
      <xdr:spPr>
        <a:xfrm>
          <a:off x="13437244" y="17699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89" name="n_2aveValue【庁舎】&#10;有形固定資産減価償却率">
          <a:extLst>
            <a:ext uri="{FF2B5EF4-FFF2-40B4-BE49-F238E27FC236}">
              <a16:creationId xmlns:a16="http://schemas.microsoft.com/office/drawing/2014/main" id="{8D0B3BB3-11B3-4E1C-AC82-1FA9A3116F76}"/>
            </a:ext>
          </a:extLst>
        </xdr:cNvPr>
        <xdr:cNvSpPr txBox="1"/>
      </xdr:nvSpPr>
      <xdr:spPr>
        <a:xfrm>
          <a:off x="1267524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0" name="n_3aveValue【庁舎】&#10;有形固定資産減価償却率">
          <a:extLst>
            <a:ext uri="{FF2B5EF4-FFF2-40B4-BE49-F238E27FC236}">
              <a16:creationId xmlns:a16="http://schemas.microsoft.com/office/drawing/2014/main" id="{86B6BCE1-A8B2-4C63-B660-904358D6F3F1}"/>
            </a:ext>
          </a:extLst>
        </xdr:cNvPr>
        <xdr:cNvSpPr txBox="1"/>
      </xdr:nvSpPr>
      <xdr:spPr>
        <a:xfrm>
          <a:off x="119005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1" name="n_4aveValue【庁舎】&#10;有形固定資産減価償却率">
          <a:extLst>
            <a:ext uri="{FF2B5EF4-FFF2-40B4-BE49-F238E27FC236}">
              <a16:creationId xmlns:a16="http://schemas.microsoft.com/office/drawing/2014/main" id="{5B882591-E194-4D68-870B-ADA7FCF13E22}"/>
            </a:ext>
          </a:extLst>
        </xdr:cNvPr>
        <xdr:cNvSpPr txBox="1"/>
      </xdr:nvSpPr>
      <xdr:spPr>
        <a:xfrm>
          <a:off x="1110298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99440</xdr:rowOff>
    </xdr:from>
    <xdr:ext cx="405111" cy="259045"/>
    <xdr:sp macro="" textlink="">
      <xdr:nvSpPr>
        <xdr:cNvPr id="692" name="n_1mainValue【庁舎】&#10;有形固定資産減価償却率">
          <a:extLst>
            <a:ext uri="{FF2B5EF4-FFF2-40B4-BE49-F238E27FC236}">
              <a16:creationId xmlns:a16="http://schemas.microsoft.com/office/drawing/2014/main" id="{DB9931B3-4C32-48B0-B5E2-E2B3E6135510}"/>
            </a:ext>
          </a:extLst>
        </xdr:cNvPr>
        <xdr:cNvSpPr txBox="1"/>
      </xdr:nvSpPr>
      <xdr:spPr>
        <a:xfrm>
          <a:off x="1343724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68415</xdr:rowOff>
    </xdr:from>
    <xdr:ext cx="405111" cy="259045"/>
    <xdr:sp macro="" textlink="">
      <xdr:nvSpPr>
        <xdr:cNvPr id="693" name="n_2mainValue【庁舎】&#10;有形固定資産減価償却率">
          <a:extLst>
            <a:ext uri="{FF2B5EF4-FFF2-40B4-BE49-F238E27FC236}">
              <a16:creationId xmlns:a16="http://schemas.microsoft.com/office/drawing/2014/main" id="{D80D89FE-06BF-4F5C-BC05-7C3DBC42190E}"/>
            </a:ext>
          </a:extLst>
        </xdr:cNvPr>
        <xdr:cNvSpPr txBox="1"/>
      </xdr:nvSpPr>
      <xdr:spPr>
        <a:xfrm>
          <a:off x="12675244" y="1733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42290</xdr:rowOff>
    </xdr:from>
    <xdr:ext cx="405111" cy="259045"/>
    <xdr:sp macro="" textlink="">
      <xdr:nvSpPr>
        <xdr:cNvPr id="694" name="n_3mainValue【庁舎】&#10;有形固定資産減価償却率">
          <a:extLst>
            <a:ext uri="{FF2B5EF4-FFF2-40B4-BE49-F238E27FC236}">
              <a16:creationId xmlns:a16="http://schemas.microsoft.com/office/drawing/2014/main" id="{BF07F47F-D322-43D2-949E-65D5870434C3}"/>
            </a:ext>
          </a:extLst>
        </xdr:cNvPr>
        <xdr:cNvSpPr txBox="1"/>
      </xdr:nvSpPr>
      <xdr:spPr>
        <a:xfrm>
          <a:off x="11900544" y="1730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3101</xdr:rowOff>
    </xdr:from>
    <xdr:ext cx="405111" cy="259045"/>
    <xdr:sp macro="" textlink="">
      <xdr:nvSpPr>
        <xdr:cNvPr id="695" name="n_4mainValue【庁舎】&#10;有形固定資産減価償却率">
          <a:extLst>
            <a:ext uri="{FF2B5EF4-FFF2-40B4-BE49-F238E27FC236}">
              <a16:creationId xmlns:a16="http://schemas.microsoft.com/office/drawing/2014/main" id="{95FBF529-A884-46D3-88F9-0EA9D876CCD5}"/>
            </a:ext>
          </a:extLst>
        </xdr:cNvPr>
        <xdr:cNvSpPr txBox="1"/>
      </xdr:nvSpPr>
      <xdr:spPr>
        <a:xfrm>
          <a:off x="11102984" y="1727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892EE30A-411B-4719-BB4E-42238F0C3F5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DA99FCBE-B140-4D3A-900F-BBC67E6BAF3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E7D44E9A-6FD6-419B-9411-7E7C9AC5234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20DD42C3-214E-47AA-A79D-75CFE4A2C7E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71B15AC5-D600-4A5D-B74A-A53014E990C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8845BED2-647F-45D4-A2D6-75DAA438F35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6EA9CE8C-F851-44C3-899A-BEAD533635B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8D457C2D-E7C1-4085-9586-BAF4FE8D8D5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07C8673A-4591-455E-B467-089328446F0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DD5E1903-2F33-45F8-A984-56F0D983EC2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A51A2B2C-9CA5-4F26-9054-AD353BCED7BB}"/>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CE557775-90D2-48CA-B2AE-8A4DCB316F3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AB596093-58C0-416A-A84A-E825AF4B4EF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9860F58C-A0BA-4CAB-AF8F-F3CC2CE1FA9F}"/>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E5ABD9D2-617D-4BBB-8581-22C59515BDF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5A74D979-5B31-434F-9D66-D74BE5CCF1E6}"/>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E1D4AA23-DB64-4047-A244-47E7F77BD0E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7A9CA09E-85FB-4E22-A046-57A83696FD8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33FB9855-E16B-43D8-90D5-D0F260615269}"/>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D77DE5CC-0552-493B-AEA1-C64B03AC8F8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0D6E56DD-5FB7-43AC-AE76-1B8B3B22A4D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07F2D38A-1D88-4837-B7E4-0830F7D91AB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04FB127-3E70-42C4-AAEC-F5E252B7F8A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0118CAE1-7C56-4B36-8AF8-F2FB5D106B6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D38ED969-20EA-4D7F-A80D-C4FC0B91F6F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18E94109-D19E-4D3C-9D11-E6A8FD5AD396}"/>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9C2E42A7-ECF3-474C-B76A-3DAAD4AB721A}"/>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92AE02DC-5B17-4D7A-BF12-9DB93ED74EDB}"/>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0F3314B9-80B8-4688-BC4F-4DC030C9F69E}"/>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B7EE21A0-3B97-4C6C-A851-ED05ADE1A6BE}"/>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2340E36E-82D2-4CDA-A1F7-87367D8B29BC}"/>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55ED72A6-34DD-4AF5-9442-C0E64C0A9763}"/>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F5AD876F-78F0-486C-A5D3-E0ED02B259DE}"/>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17D53783-D9BD-41D0-AA71-3E1F390B6D7D}"/>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49A8DD5F-3CE6-45E9-A215-BB8A58C755A7}"/>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B4647E04-4455-4DB5-9D21-E97FDD3F01AE}"/>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08CD4B2-FCA9-487E-B106-0F21A41FA3A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5BAF015-B132-4736-8F43-9E31023A966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6F1F7CE-A28E-40FB-A8FD-F6A4961BC2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7C098CA-B5B1-4D88-89B8-613CAFDA1E6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DA6FE95-A139-421B-8CDD-12DDE92EBAE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113030</xdr:rowOff>
    </xdr:from>
    <xdr:to>
      <xdr:col>116</xdr:col>
      <xdr:colOff>114300</xdr:colOff>
      <xdr:row>104</xdr:row>
      <xdr:rowOff>43180</xdr:rowOff>
    </xdr:to>
    <xdr:sp macro="" textlink="">
      <xdr:nvSpPr>
        <xdr:cNvPr id="737" name="楕円 736">
          <a:extLst>
            <a:ext uri="{FF2B5EF4-FFF2-40B4-BE49-F238E27FC236}">
              <a16:creationId xmlns:a16="http://schemas.microsoft.com/office/drawing/2014/main" id="{750AA08D-841B-4FF8-91AF-D4A9455230F1}"/>
            </a:ext>
          </a:extLst>
        </xdr:cNvPr>
        <xdr:cNvSpPr/>
      </xdr:nvSpPr>
      <xdr:spPr>
        <a:xfrm>
          <a:off x="19458940" y="1737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135907</xdr:rowOff>
    </xdr:from>
    <xdr:ext cx="469744" cy="259045"/>
    <xdr:sp macro="" textlink="">
      <xdr:nvSpPr>
        <xdr:cNvPr id="738" name="【庁舎】&#10;一人当たり面積該当値テキスト">
          <a:extLst>
            <a:ext uri="{FF2B5EF4-FFF2-40B4-BE49-F238E27FC236}">
              <a16:creationId xmlns:a16="http://schemas.microsoft.com/office/drawing/2014/main" id="{F7A0E765-81E5-4E13-AC8F-43B0632746AF}"/>
            </a:ext>
          </a:extLst>
        </xdr:cNvPr>
        <xdr:cNvSpPr txBox="1"/>
      </xdr:nvSpPr>
      <xdr:spPr>
        <a:xfrm>
          <a:off x="19547840" y="1723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144599</xdr:rowOff>
    </xdr:from>
    <xdr:to>
      <xdr:col>112</xdr:col>
      <xdr:colOff>38100</xdr:colOff>
      <xdr:row>104</xdr:row>
      <xdr:rowOff>74749</xdr:rowOff>
    </xdr:to>
    <xdr:sp macro="" textlink="">
      <xdr:nvSpPr>
        <xdr:cNvPr id="739" name="楕円 738">
          <a:extLst>
            <a:ext uri="{FF2B5EF4-FFF2-40B4-BE49-F238E27FC236}">
              <a16:creationId xmlns:a16="http://schemas.microsoft.com/office/drawing/2014/main" id="{8471950C-9649-40DF-8617-6032AA3C2801}"/>
            </a:ext>
          </a:extLst>
        </xdr:cNvPr>
        <xdr:cNvSpPr/>
      </xdr:nvSpPr>
      <xdr:spPr>
        <a:xfrm>
          <a:off x="18735040" y="174115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163830</xdr:rowOff>
    </xdr:from>
    <xdr:to>
      <xdr:col>116</xdr:col>
      <xdr:colOff>63500</xdr:colOff>
      <xdr:row>104</xdr:row>
      <xdr:rowOff>23949</xdr:rowOff>
    </xdr:to>
    <xdr:cxnSp macro="">
      <xdr:nvCxnSpPr>
        <xdr:cNvPr id="740" name="直線コネクタ 739">
          <a:extLst>
            <a:ext uri="{FF2B5EF4-FFF2-40B4-BE49-F238E27FC236}">
              <a16:creationId xmlns:a16="http://schemas.microsoft.com/office/drawing/2014/main" id="{038155C6-8E22-4063-8553-A38262924C8C}"/>
            </a:ext>
          </a:extLst>
        </xdr:cNvPr>
        <xdr:cNvCxnSpPr/>
      </xdr:nvCxnSpPr>
      <xdr:spPr>
        <a:xfrm flipV="1">
          <a:off x="18778220" y="17430750"/>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169636</xdr:rowOff>
    </xdr:from>
    <xdr:to>
      <xdr:col>107</xdr:col>
      <xdr:colOff>101600</xdr:colOff>
      <xdr:row>104</xdr:row>
      <xdr:rowOff>99786</xdr:rowOff>
    </xdr:to>
    <xdr:sp macro="" textlink="">
      <xdr:nvSpPr>
        <xdr:cNvPr id="741" name="楕円 740">
          <a:extLst>
            <a:ext uri="{FF2B5EF4-FFF2-40B4-BE49-F238E27FC236}">
              <a16:creationId xmlns:a16="http://schemas.microsoft.com/office/drawing/2014/main" id="{7CE85FF1-39A6-4BBD-9898-20A9BC252669}"/>
            </a:ext>
          </a:extLst>
        </xdr:cNvPr>
        <xdr:cNvSpPr/>
      </xdr:nvSpPr>
      <xdr:spPr>
        <a:xfrm>
          <a:off x="17937480" y="174365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23949</xdr:rowOff>
    </xdr:from>
    <xdr:to>
      <xdr:col>111</xdr:col>
      <xdr:colOff>177800</xdr:colOff>
      <xdr:row>104</xdr:row>
      <xdr:rowOff>48986</xdr:rowOff>
    </xdr:to>
    <xdr:cxnSp macro="">
      <xdr:nvCxnSpPr>
        <xdr:cNvPr id="742" name="直線コネクタ 741">
          <a:extLst>
            <a:ext uri="{FF2B5EF4-FFF2-40B4-BE49-F238E27FC236}">
              <a16:creationId xmlns:a16="http://schemas.microsoft.com/office/drawing/2014/main" id="{AA5AF34B-B74C-4AA8-B8AA-1B89098556DB}"/>
            </a:ext>
          </a:extLst>
        </xdr:cNvPr>
        <xdr:cNvCxnSpPr/>
      </xdr:nvCxnSpPr>
      <xdr:spPr>
        <a:xfrm flipV="1">
          <a:off x="17988280" y="17458509"/>
          <a:ext cx="78994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22134</xdr:rowOff>
    </xdr:from>
    <xdr:to>
      <xdr:col>102</xdr:col>
      <xdr:colOff>165100</xdr:colOff>
      <xdr:row>104</xdr:row>
      <xdr:rowOff>123734</xdr:rowOff>
    </xdr:to>
    <xdr:sp macro="" textlink="">
      <xdr:nvSpPr>
        <xdr:cNvPr id="743" name="楕円 742">
          <a:extLst>
            <a:ext uri="{FF2B5EF4-FFF2-40B4-BE49-F238E27FC236}">
              <a16:creationId xmlns:a16="http://schemas.microsoft.com/office/drawing/2014/main" id="{64B1A486-70AC-4899-A50D-B933779F6439}"/>
            </a:ext>
          </a:extLst>
        </xdr:cNvPr>
        <xdr:cNvSpPr/>
      </xdr:nvSpPr>
      <xdr:spPr>
        <a:xfrm>
          <a:off x="17162780" y="1745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48986</xdr:rowOff>
    </xdr:from>
    <xdr:to>
      <xdr:col>107</xdr:col>
      <xdr:colOff>50800</xdr:colOff>
      <xdr:row>104</xdr:row>
      <xdr:rowOff>72934</xdr:rowOff>
    </xdr:to>
    <xdr:cxnSp macro="">
      <xdr:nvCxnSpPr>
        <xdr:cNvPr id="744" name="直線コネクタ 743">
          <a:extLst>
            <a:ext uri="{FF2B5EF4-FFF2-40B4-BE49-F238E27FC236}">
              <a16:creationId xmlns:a16="http://schemas.microsoft.com/office/drawing/2014/main" id="{5F3300CC-B1BC-4410-AC47-31A4211CF2CF}"/>
            </a:ext>
          </a:extLst>
        </xdr:cNvPr>
        <xdr:cNvCxnSpPr/>
      </xdr:nvCxnSpPr>
      <xdr:spPr>
        <a:xfrm flipV="1">
          <a:off x="17213580" y="17483546"/>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48261</xdr:rowOff>
    </xdr:from>
    <xdr:to>
      <xdr:col>98</xdr:col>
      <xdr:colOff>38100</xdr:colOff>
      <xdr:row>104</xdr:row>
      <xdr:rowOff>149861</xdr:rowOff>
    </xdr:to>
    <xdr:sp macro="" textlink="">
      <xdr:nvSpPr>
        <xdr:cNvPr id="745" name="楕円 744">
          <a:extLst>
            <a:ext uri="{FF2B5EF4-FFF2-40B4-BE49-F238E27FC236}">
              <a16:creationId xmlns:a16="http://schemas.microsoft.com/office/drawing/2014/main" id="{CDF533C5-B4F7-4A98-A63B-642B7C447A22}"/>
            </a:ext>
          </a:extLst>
        </xdr:cNvPr>
        <xdr:cNvSpPr/>
      </xdr:nvSpPr>
      <xdr:spPr>
        <a:xfrm>
          <a:off x="16388080" y="17482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72934</xdr:rowOff>
    </xdr:from>
    <xdr:to>
      <xdr:col>102</xdr:col>
      <xdr:colOff>114300</xdr:colOff>
      <xdr:row>104</xdr:row>
      <xdr:rowOff>99061</xdr:rowOff>
    </xdr:to>
    <xdr:cxnSp macro="">
      <xdr:nvCxnSpPr>
        <xdr:cNvPr id="746" name="直線コネクタ 745">
          <a:extLst>
            <a:ext uri="{FF2B5EF4-FFF2-40B4-BE49-F238E27FC236}">
              <a16:creationId xmlns:a16="http://schemas.microsoft.com/office/drawing/2014/main" id="{407334AF-7C07-42A1-A6FB-D37B2CBF356E}"/>
            </a:ext>
          </a:extLst>
        </xdr:cNvPr>
        <xdr:cNvCxnSpPr/>
      </xdr:nvCxnSpPr>
      <xdr:spPr>
        <a:xfrm flipV="1">
          <a:off x="16431260" y="17507494"/>
          <a:ext cx="78232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BDF6A71E-7291-4387-9E7E-0ED066B8E17B}"/>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490381BA-A076-44E1-B539-4FD078B797F1}"/>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8B1C2B70-B1B2-4E02-B51E-4C3792EFE2FB}"/>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750" name="n_4aveValue【庁舎】&#10;一人当たり面積">
          <a:extLst>
            <a:ext uri="{FF2B5EF4-FFF2-40B4-BE49-F238E27FC236}">
              <a16:creationId xmlns:a16="http://schemas.microsoft.com/office/drawing/2014/main" id="{1143E058-6ADD-4672-83C5-D245BFFDD423}"/>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91276</xdr:rowOff>
    </xdr:from>
    <xdr:ext cx="469744" cy="259045"/>
    <xdr:sp macro="" textlink="">
      <xdr:nvSpPr>
        <xdr:cNvPr id="751" name="n_1mainValue【庁舎】&#10;一人当たり面積">
          <a:extLst>
            <a:ext uri="{FF2B5EF4-FFF2-40B4-BE49-F238E27FC236}">
              <a16:creationId xmlns:a16="http://schemas.microsoft.com/office/drawing/2014/main" id="{03D2D91A-6591-447C-8B3A-A9967DAB6510}"/>
            </a:ext>
          </a:extLst>
        </xdr:cNvPr>
        <xdr:cNvSpPr txBox="1"/>
      </xdr:nvSpPr>
      <xdr:spPr>
        <a:xfrm>
          <a:off x="18561127" y="1719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116313</xdr:rowOff>
    </xdr:from>
    <xdr:ext cx="469744" cy="259045"/>
    <xdr:sp macro="" textlink="">
      <xdr:nvSpPr>
        <xdr:cNvPr id="752" name="n_2mainValue【庁舎】&#10;一人当たり面積">
          <a:extLst>
            <a:ext uri="{FF2B5EF4-FFF2-40B4-BE49-F238E27FC236}">
              <a16:creationId xmlns:a16="http://schemas.microsoft.com/office/drawing/2014/main" id="{D04EEADD-C4AD-467D-BD15-4BD19C505CCA}"/>
            </a:ext>
          </a:extLst>
        </xdr:cNvPr>
        <xdr:cNvSpPr txBox="1"/>
      </xdr:nvSpPr>
      <xdr:spPr>
        <a:xfrm>
          <a:off x="17776267" y="1721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140261</xdr:rowOff>
    </xdr:from>
    <xdr:ext cx="469744" cy="259045"/>
    <xdr:sp macro="" textlink="">
      <xdr:nvSpPr>
        <xdr:cNvPr id="753" name="n_3mainValue【庁舎】&#10;一人当たり面積">
          <a:extLst>
            <a:ext uri="{FF2B5EF4-FFF2-40B4-BE49-F238E27FC236}">
              <a16:creationId xmlns:a16="http://schemas.microsoft.com/office/drawing/2014/main" id="{C7E82733-A918-4481-8305-BCFE014D2EDE}"/>
            </a:ext>
          </a:extLst>
        </xdr:cNvPr>
        <xdr:cNvSpPr txBox="1"/>
      </xdr:nvSpPr>
      <xdr:spPr>
        <a:xfrm>
          <a:off x="17001567" y="1723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166388</xdr:rowOff>
    </xdr:from>
    <xdr:ext cx="469744" cy="259045"/>
    <xdr:sp macro="" textlink="">
      <xdr:nvSpPr>
        <xdr:cNvPr id="754" name="n_4mainValue【庁舎】&#10;一人当たり面積">
          <a:extLst>
            <a:ext uri="{FF2B5EF4-FFF2-40B4-BE49-F238E27FC236}">
              <a16:creationId xmlns:a16="http://schemas.microsoft.com/office/drawing/2014/main" id="{DC60CBA0-CD29-4304-8EC7-BCE6CF40F28E}"/>
            </a:ext>
          </a:extLst>
        </xdr:cNvPr>
        <xdr:cNvSpPr txBox="1"/>
      </xdr:nvSpPr>
      <xdr:spPr>
        <a:xfrm>
          <a:off x="16226867" y="172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8128783B-2B3D-4ECF-8C81-FAEECB0E109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B4A360F2-F2B4-4D7D-B792-DDDC133DFCB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EDB12991-C9CB-4B72-9013-645B0438F2D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体育館は２施設、プールは１施設を所有しているが、いずれも築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経過し</a:t>
          </a:r>
          <a:r>
            <a:rPr kumimoji="1" lang="ja-JP" altLang="en-US" sz="1100">
              <a:solidFill>
                <a:schemeClr val="dk1"/>
              </a:solidFill>
              <a:effectLst/>
              <a:latin typeface="+mn-lt"/>
              <a:ea typeface="+mn-ea"/>
              <a:cs typeface="+mn-cs"/>
            </a:rPr>
            <a:t>ていることから</a:t>
          </a:r>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類似団体平均と比較してやや</a:t>
          </a:r>
          <a:r>
            <a:rPr kumimoji="1" lang="ja-JP" altLang="ja-JP" sz="1100">
              <a:solidFill>
                <a:schemeClr val="dk1"/>
              </a:solidFill>
              <a:effectLst/>
              <a:latin typeface="+mn-lt"/>
              <a:ea typeface="+mn-ea"/>
              <a:cs typeface="+mn-cs"/>
            </a:rPr>
            <a:t>高い状況</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ある。福祉施設は８施設を所有</a:t>
          </a:r>
          <a:r>
            <a:rPr kumimoji="1" lang="ja-JP" altLang="en-US" sz="1100">
              <a:solidFill>
                <a:schemeClr val="dk1"/>
              </a:solidFill>
              <a:effectLst/>
              <a:latin typeface="+mn-lt"/>
              <a:ea typeface="+mn-ea"/>
              <a:cs typeface="+mn-cs"/>
            </a:rPr>
            <a:t>しており、合併に伴う施設の重複とともに老朽化が進む施設が多く</a:t>
          </a:r>
          <a:r>
            <a:rPr kumimoji="1" lang="ja-JP" altLang="ja-JP" sz="1100">
              <a:solidFill>
                <a:schemeClr val="dk1"/>
              </a:solidFill>
              <a:effectLst/>
              <a:latin typeface="+mn-lt"/>
              <a:ea typeface="+mn-ea"/>
              <a:cs typeface="+mn-cs"/>
            </a:rPr>
            <a:t>、有形固定資産減価償却率は類似団体平均を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a:t>
          </a:r>
          <a:r>
            <a:rPr kumimoji="1" lang="ja-JP" altLang="en-US" sz="1100">
              <a:solidFill>
                <a:schemeClr val="dk1"/>
              </a:solidFill>
              <a:effectLst/>
              <a:latin typeface="+mn-lt"/>
              <a:ea typeface="+mn-ea"/>
              <a:cs typeface="+mn-cs"/>
            </a:rPr>
            <a:t>ってい</a:t>
          </a:r>
          <a:r>
            <a:rPr kumimoji="1" lang="ja-JP" altLang="ja-JP" sz="1100">
              <a:solidFill>
                <a:schemeClr val="dk1"/>
              </a:solidFill>
              <a:effectLst/>
              <a:latin typeface="+mn-lt"/>
              <a:ea typeface="+mn-ea"/>
              <a:cs typeface="+mn-cs"/>
            </a:rPr>
            <a:t>る。市民会館は１施設であるが、築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年以上が経過し、有形固定資産減価償却率は類似団体平均を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a:t>
          </a:r>
          <a:r>
            <a:rPr kumimoji="1" lang="ja-JP" altLang="en-US" sz="1100">
              <a:solidFill>
                <a:schemeClr val="dk1"/>
              </a:solidFill>
              <a:effectLst/>
              <a:latin typeface="+mn-lt"/>
              <a:ea typeface="+mn-ea"/>
              <a:cs typeface="+mn-cs"/>
            </a:rPr>
            <a:t>ってい</a:t>
          </a:r>
          <a:r>
            <a:rPr kumimoji="1" lang="ja-JP" altLang="ja-JP" sz="1100">
              <a:solidFill>
                <a:schemeClr val="dk1"/>
              </a:solidFill>
              <a:effectLst/>
              <a:latin typeface="+mn-lt"/>
              <a:ea typeface="+mn-ea"/>
              <a:cs typeface="+mn-cs"/>
            </a:rPr>
            <a:t>る。一般廃棄物処理施設は１施設</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所有しているが、令和８年</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月をもって供用</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廃止</a:t>
          </a:r>
          <a:r>
            <a:rPr kumimoji="1" lang="ja-JP" altLang="en-US" sz="1100">
              <a:solidFill>
                <a:schemeClr val="dk1"/>
              </a:solidFill>
              <a:effectLst/>
              <a:latin typeface="+mn-lt"/>
              <a:ea typeface="+mn-ea"/>
              <a:cs typeface="+mn-cs"/>
            </a:rPr>
            <a:t>し、翌月から</a:t>
          </a:r>
          <a:r>
            <a:rPr kumimoji="1" lang="ja-JP" altLang="ja-JP" sz="1100">
              <a:solidFill>
                <a:schemeClr val="dk1"/>
              </a:solidFill>
              <a:effectLst/>
              <a:latin typeface="+mn-lt"/>
              <a:ea typeface="+mn-ea"/>
              <a:cs typeface="+mn-cs"/>
            </a:rPr>
            <a:t>新たな施設へ</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移行</a:t>
          </a:r>
          <a:r>
            <a:rPr kumimoji="1" lang="ja-JP" altLang="en-US" sz="1100">
              <a:solidFill>
                <a:schemeClr val="dk1"/>
              </a:solidFill>
              <a:effectLst/>
              <a:latin typeface="+mn-lt"/>
              <a:ea typeface="+mn-ea"/>
              <a:cs typeface="+mn-cs"/>
            </a:rPr>
            <a:t>を予定している</a:t>
          </a:r>
          <a:r>
            <a:rPr kumimoji="1" lang="ja-JP" altLang="ja-JP" sz="1100">
              <a:solidFill>
                <a:schemeClr val="dk1"/>
              </a:solidFill>
              <a:effectLst/>
              <a:latin typeface="+mn-lt"/>
              <a:ea typeface="+mn-ea"/>
              <a:cs typeface="+mn-cs"/>
            </a:rPr>
            <a:t>。消防施設は、消防署１施設</a:t>
          </a:r>
          <a:r>
            <a:rPr kumimoji="1" lang="ja-JP" altLang="en-US" sz="1100">
              <a:solidFill>
                <a:schemeClr val="dk1"/>
              </a:solidFill>
              <a:effectLst/>
              <a:latin typeface="+mn-lt"/>
              <a:ea typeface="+mn-ea"/>
              <a:cs typeface="+mn-cs"/>
            </a:rPr>
            <a:t>のほか、</a:t>
          </a:r>
          <a:r>
            <a:rPr kumimoji="1" lang="ja-JP" altLang="ja-JP" sz="1100">
              <a:solidFill>
                <a:schemeClr val="dk1"/>
              </a:solidFill>
              <a:effectLst/>
              <a:latin typeface="+mn-lt"/>
              <a:ea typeface="+mn-ea"/>
              <a:cs typeface="+mn-cs"/>
            </a:rPr>
            <a:t>各所に消防団施設が点在している。段階的</a:t>
          </a:r>
          <a:r>
            <a:rPr kumimoji="1" lang="ja-JP" altLang="en-US" sz="1100">
              <a:solidFill>
                <a:schemeClr val="dk1"/>
              </a:solidFill>
              <a:effectLst/>
              <a:latin typeface="+mn-lt"/>
              <a:ea typeface="+mn-ea"/>
              <a:cs typeface="+mn-cs"/>
            </a:rPr>
            <a:t>な組織統合によって</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更新</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を実施しているが、</a:t>
          </a:r>
          <a:r>
            <a:rPr kumimoji="1" lang="ja-JP" altLang="en-US" sz="1100">
              <a:solidFill>
                <a:schemeClr val="dk1"/>
              </a:solidFill>
              <a:effectLst/>
              <a:latin typeface="+mn-lt"/>
              <a:ea typeface="+mn-ea"/>
              <a:cs typeface="+mn-cs"/>
            </a:rPr>
            <a:t>なお施設数が多いため、有形</a:t>
          </a:r>
          <a:r>
            <a:rPr kumimoji="1" lang="ja-JP" altLang="ja-JP" sz="1100">
              <a:solidFill>
                <a:schemeClr val="dk1"/>
              </a:solidFill>
              <a:effectLst/>
              <a:latin typeface="+mn-lt"/>
              <a:ea typeface="+mn-ea"/>
              <a:cs typeface="+mn-cs"/>
            </a:rPr>
            <a:t>固定資産減価償却率は類似団体平均を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a:t>
          </a:r>
          <a:r>
            <a:rPr kumimoji="1" lang="ja-JP" altLang="en-US" sz="1100">
              <a:solidFill>
                <a:schemeClr val="dk1"/>
              </a:solidFill>
              <a:effectLst/>
              <a:latin typeface="+mn-lt"/>
              <a:ea typeface="+mn-ea"/>
              <a:cs typeface="+mn-cs"/>
            </a:rPr>
            <a:t>ってい</a:t>
          </a:r>
          <a:r>
            <a:rPr kumimoji="1" lang="ja-JP" altLang="ja-JP" sz="1100">
              <a:solidFill>
                <a:schemeClr val="dk1"/>
              </a:solidFill>
              <a:effectLst/>
              <a:latin typeface="+mn-lt"/>
              <a:ea typeface="+mn-ea"/>
              <a:cs typeface="+mn-cs"/>
            </a:rPr>
            <a:t>る。庁舎については、本庁舎１施設と総合支所１施設を所有している。総合支所については</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年の</a:t>
          </a:r>
          <a:r>
            <a:rPr kumimoji="1" lang="ja-JP" altLang="ja-JP" sz="1100">
              <a:solidFill>
                <a:schemeClr val="dk1"/>
              </a:solidFill>
              <a:effectLst/>
              <a:latin typeface="+mn-lt"/>
              <a:ea typeface="+mn-ea"/>
              <a:cs typeface="+mn-cs"/>
            </a:rPr>
            <a:t>合併後に整備された比較的新しい施設</a:t>
          </a:r>
          <a:r>
            <a:rPr kumimoji="1" lang="ja-JP" altLang="en-US" sz="1100">
              <a:solidFill>
                <a:schemeClr val="dk1"/>
              </a:solidFill>
              <a:effectLst/>
              <a:latin typeface="+mn-lt"/>
              <a:ea typeface="+mn-ea"/>
              <a:cs typeface="+mn-cs"/>
            </a:rPr>
            <a:t>であることから</a:t>
          </a:r>
          <a:r>
            <a:rPr kumimoji="1" lang="ja-JP" altLang="ja-JP" sz="1100">
              <a:solidFill>
                <a:schemeClr val="dk1"/>
              </a:solidFill>
              <a:effectLst/>
              <a:latin typeface="+mn-lt"/>
              <a:ea typeface="+mn-ea"/>
              <a:cs typeface="+mn-cs"/>
            </a:rPr>
            <a:t>、有形固定資産減価償却率は類似団体平均</a:t>
          </a:r>
          <a:r>
            <a:rPr kumimoji="1" lang="ja-JP" altLang="en-US" sz="1100">
              <a:solidFill>
                <a:schemeClr val="dk1"/>
              </a:solidFill>
              <a:effectLst/>
              <a:latin typeface="+mn-lt"/>
              <a:ea typeface="+mn-ea"/>
              <a:cs typeface="+mn-cs"/>
            </a:rPr>
            <a:t>と同程度となっている。</a:t>
          </a:r>
          <a:r>
            <a:rPr kumimoji="1" lang="ja-JP" altLang="ja-JP" sz="1100">
              <a:solidFill>
                <a:schemeClr val="dk1"/>
              </a:solidFill>
              <a:effectLst/>
              <a:latin typeface="+mn-lt"/>
              <a:ea typeface="+mn-ea"/>
              <a:cs typeface="+mn-cs"/>
            </a:rPr>
            <a:t>各施設の一人当たり面積については、小規模施設が多い</a:t>
          </a:r>
          <a:r>
            <a:rPr kumimoji="1" lang="ja-JP" altLang="en-US" sz="1100">
              <a:solidFill>
                <a:schemeClr val="dk1"/>
              </a:solidFill>
              <a:effectLst/>
              <a:latin typeface="+mn-lt"/>
              <a:ea typeface="+mn-ea"/>
              <a:cs typeface="+mn-cs"/>
            </a:rPr>
            <a:t>ことで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数値が小さくなる一方、合併による重複や地理的条件により効率化が進みづらい分野において数値が大きくなっている。今後、更なる老朽化が見込まれるが、</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の更新や</a:t>
          </a:r>
          <a:r>
            <a:rPr kumimoji="1" lang="ja-JP" altLang="ja-JP" sz="1100">
              <a:solidFill>
                <a:schemeClr val="dk1"/>
              </a:solidFill>
              <a:effectLst/>
              <a:latin typeface="+mn-lt"/>
              <a:ea typeface="+mn-ea"/>
              <a:cs typeface="+mn-cs"/>
            </a:rPr>
            <a:t>大規模</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改修する財政的余裕はないため、施設のあり方について充分に精査し、計画的な改修・更新・除却を進めていく</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8008351</v>
      </c>
      <c r="BO4" s="485"/>
      <c r="BP4" s="485"/>
      <c r="BQ4" s="485"/>
      <c r="BR4" s="485"/>
      <c r="BS4" s="485"/>
      <c r="BT4" s="485"/>
      <c r="BU4" s="486"/>
      <c r="BV4" s="484">
        <v>7787195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7.2</v>
      </c>
      <c r="CU4" s="625"/>
      <c r="CV4" s="625"/>
      <c r="CW4" s="625"/>
      <c r="CX4" s="625"/>
      <c r="CY4" s="625"/>
      <c r="CZ4" s="625"/>
      <c r="DA4" s="626"/>
      <c r="DB4" s="624">
        <v>18.5</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7602576</v>
      </c>
      <c r="BO5" s="456"/>
      <c r="BP5" s="456"/>
      <c r="BQ5" s="456"/>
      <c r="BR5" s="456"/>
      <c r="BS5" s="456"/>
      <c r="BT5" s="456"/>
      <c r="BU5" s="457"/>
      <c r="BV5" s="455">
        <v>6941303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82.2</v>
      </c>
      <c r="CU5" s="453"/>
      <c r="CV5" s="453"/>
      <c r="CW5" s="453"/>
      <c r="CX5" s="453"/>
      <c r="CY5" s="453"/>
      <c r="CZ5" s="453"/>
      <c r="DA5" s="454"/>
      <c r="DB5" s="452">
        <v>86.4</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405775</v>
      </c>
      <c r="BO6" s="456"/>
      <c r="BP6" s="456"/>
      <c r="BQ6" s="456"/>
      <c r="BR6" s="456"/>
      <c r="BS6" s="456"/>
      <c r="BT6" s="456"/>
      <c r="BU6" s="457"/>
      <c r="BV6" s="455">
        <v>845892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82.4</v>
      </c>
      <c r="CU6" s="599"/>
      <c r="CV6" s="599"/>
      <c r="CW6" s="599"/>
      <c r="CX6" s="599"/>
      <c r="CY6" s="599"/>
      <c r="CZ6" s="599"/>
      <c r="DA6" s="600"/>
      <c r="DB6" s="598">
        <v>86.9</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107851</v>
      </c>
      <c r="BO7" s="456"/>
      <c r="BP7" s="456"/>
      <c r="BQ7" s="456"/>
      <c r="BR7" s="456"/>
      <c r="BS7" s="456"/>
      <c r="BT7" s="456"/>
      <c r="BU7" s="457"/>
      <c r="BV7" s="455">
        <v>102030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4145653</v>
      </c>
      <c r="CU7" s="456"/>
      <c r="CV7" s="456"/>
      <c r="CW7" s="456"/>
      <c r="CX7" s="456"/>
      <c r="CY7" s="456"/>
      <c r="CZ7" s="456"/>
      <c r="DA7" s="457"/>
      <c r="DB7" s="455">
        <v>4012254</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297924</v>
      </c>
      <c r="BO8" s="456"/>
      <c r="BP8" s="456"/>
      <c r="BQ8" s="456"/>
      <c r="BR8" s="456"/>
      <c r="BS8" s="456"/>
      <c r="BT8" s="456"/>
      <c r="BU8" s="457"/>
      <c r="BV8" s="455">
        <v>743862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0.34</v>
      </c>
      <c r="CU8" s="559"/>
      <c r="CV8" s="559"/>
      <c r="CW8" s="559"/>
      <c r="CX8" s="559"/>
      <c r="CY8" s="559"/>
      <c r="CZ8" s="559"/>
      <c r="DA8" s="560"/>
      <c r="DB8" s="558">
        <v>0.33</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6206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-445938</v>
      </c>
      <c r="BO9" s="456"/>
      <c r="BP9" s="456"/>
      <c r="BQ9" s="456"/>
      <c r="BR9" s="456"/>
      <c r="BS9" s="456"/>
      <c r="BT9" s="456"/>
      <c r="BU9" s="457"/>
      <c r="BV9" s="455">
        <v>-46781</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10</v>
      </c>
      <c r="CU9" s="453"/>
      <c r="CV9" s="453"/>
      <c r="CW9" s="453"/>
      <c r="CX9" s="453"/>
      <c r="CY9" s="453"/>
      <c r="CZ9" s="453"/>
      <c r="DA9" s="454"/>
      <c r="DB9" s="452">
        <v>9.5</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7192</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110</v>
      </c>
      <c r="AV10" s="514"/>
      <c r="AW10" s="514"/>
      <c r="AX10" s="514"/>
      <c r="AY10" s="469" t="s">
        <v>115</v>
      </c>
      <c r="AZ10" s="470"/>
      <c r="BA10" s="470"/>
      <c r="BB10" s="470"/>
      <c r="BC10" s="470"/>
      <c r="BD10" s="470"/>
      <c r="BE10" s="470"/>
      <c r="BF10" s="470"/>
      <c r="BG10" s="470"/>
      <c r="BH10" s="470"/>
      <c r="BI10" s="470"/>
      <c r="BJ10" s="470"/>
      <c r="BK10" s="470"/>
      <c r="BL10" s="470"/>
      <c r="BM10" s="471"/>
      <c r="BN10" s="455">
        <v>1988</v>
      </c>
      <c r="BO10" s="456"/>
      <c r="BP10" s="456"/>
      <c r="BQ10" s="456"/>
      <c r="BR10" s="456"/>
      <c r="BS10" s="456"/>
      <c r="BT10" s="456"/>
      <c r="BU10" s="457"/>
      <c r="BV10" s="455">
        <v>1665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5700</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5591</v>
      </c>
      <c r="S13" s="543"/>
      <c r="T13" s="543"/>
      <c r="U13" s="543"/>
      <c r="V13" s="544"/>
      <c r="W13" s="545" t="s">
        <v>131</v>
      </c>
      <c r="X13" s="441"/>
      <c r="Y13" s="441"/>
      <c r="Z13" s="441"/>
      <c r="AA13" s="441"/>
      <c r="AB13" s="442"/>
      <c r="AC13" s="408">
        <v>388</v>
      </c>
      <c r="AD13" s="409"/>
      <c r="AE13" s="409"/>
      <c r="AF13" s="409"/>
      <c r="AG13" s="410"/>
      <c r="AH13" s="408">
        <v>513</v>
      </c>
      <c r="AI13" s="409"/>
      <c r="AJ13" s="409"/>
      <c r="AK13" s="409"/>
      <c r="AL13" s="468"/>
      <c r="AM13" s="512" t="s">
        <v>132</v>
      </c>
      <c r="AN13" s="412"/>
      <c r="AO13" s="412"/>
      <c r="AP13" s="412"/>
      <c r="AQ13" s="412"/>
      <c r="AR13" s="412"/>
      <c r="AS13" s="412"/>
      <c r="AT13" s="413"/>
      <c r="AU13" s="513" t="s">
        <v>90</v>
      </c>
      <c r="AV13" s="514"/>
      <c r="AW13" s="514"/>
      <c r="AX13" s="514"/>
      <c r="AY13" s="469" t="s">
        <v>133</v>
      </c>
      <c r="AZ13" s="470"/>
      <c r="BA13" s="470"/>
      <c r="BB13" s="470"/>
      <c r="BC13" s="470"/>
      <c r="BD13" s="470"/>
      <c r="BE13" s="470"/>
      <c r="BF13" s="470"/>
      <c r="BG13" s="470"/>
      <c r="BH13" s="470"/>
      <c r="BI13" s="470"/>
      <c r="BJ13" s="470"/>
      <c r="BK13" s="470"/>
      <c r="BL13" s="470"/>
      <c r="BM13" s="471"/>
      <c r="BN13" s="455">
        <v>-443950</v>
      </c>
      <c r="BO13" s="456"/>
      <c r="BP13" s="456"/>
      <c r="BQ13" s="456"/>
      <c r="BR13" s="456"/>
      <c r="BS13" s="456"/>
      <c r="BT13" s="456"/>
      <c r="BU13" s="457"/>
      <c r="BV13" s="455">
        <v>-45116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2.4</v>
      </c>
      <c r="CU13" s="453"/>
      <c r="CV13" s="453"/>
      <c r="CW13" s="453"/>
      <c r="CX13" s="453"/>
      <c r="CY13" s="453"/>
      <c r="CZ13" s="453"/>
      <c r="DA13" s="454"/>
      <c r="DB13" s="452">
        <v>1</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5907</v>
      </c>
      <c r="S14" s="543"/>
      <c r="T14" s="543"/>
      <c r="U14" s="543"/>
      <c r="V14" s="544"/>
      <c r="W14" s="546"/>
      <c r="X14" s="444"/>
      <c r="Y14" s="444"/>
      <c r="Z14" s="444"/>
      <c r="AA14" s="444"/>
      <c r="AB14" s="445"/>
      <c r="AC14" s="535">
        <v>12</v>
      </c>
      <c r="AD14" s="536"/>
      <c r="AE14" s="536"/>
      <c r="AF14" s="536"/>
      <c r="AG14" s="537"/>
      <c r="AH14" s="535">
        <v>13.8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5813</v>
      </c>
      <c r="S15" s="543"/>
      <c r="T15" s="543"/>
      <c r="U15" s="543"/>
      <c r="V15" s="544"/>
      <c r="W15" s="545" t="s">
        <v>137</v>
      </c>
      <c r="X15" s="441"/>
      <c r="Y15" s="441"/>
      <c r="Z15" s="441"/>
      <c r="AA15" s="441"/>
      <c r="AB15" s="442"/>
      <c r="AC15" s="408">
        <v>986</v>
      </c>
      <c r="AD15" s="409"/>
      <c r="AE15" s="409"/>
      <c r="AF15" s="409"/>
      <c r="AG15" s="410"/>
      <c r="AH15" s="408">
        <v>1214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1257860</v>
      </c>
      <c r="BO15" s="485"/>
      <c r="BP15" s="485"/>
      <c r="BQ15" s="485"/>
      <c r="BR15" s="485"/>
      <c r="BS15" s="485"/>
      <c r="BT15" s="485"/>
      <c r="BU15" s="486"/>
      <c r="BV15" s="484">
        <v>1240332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30.5</v>
      </c>
      <c r="AD16" s="536"/>
      <c r="AE16" s="536"/>
      <c r="AF16" s="536"/>
      <c r="AG16" s="537"/>
      <c r="AH16" s="535">
        <v>32.799999999999997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3809246</v>
      </c>
      <c r="BO16" s="456"/>
      <c r="BP16" s="456"/>
      <c r="BQ16" s="456"/>
      <c r="BR16" s="456"/>
      <c r="BS16" s="456"/>
      <c r="BT16" s="456"/>
      <c r="BU16" s="457"/>
      <c r="BV16" s="455">
        <v>3662971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1857</v>
      </c>
      <c r="AD17" s="409"/>
      <c r="AE17" s="409"/>
      <c r="AF17" s="409"/>
      <c r="AG17" s="410"/>
      <c r="AH17" s="408">
        <v>1978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1584190</v>
      </c>
      <c r="BO17" s="456"/>
      <c r="BP17" s="456"/>
      <c r="BQ17" s="456"/>
      <c r="BR17" s="456"/>
      <c r="BS17" s="456"/>
      <c r="BT17" s="456"/>
      <c r="BU17" s="457"/>
      <c r="BV17" s="455">
        <v>1568716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496.88</v>
      </c>
      <c r="M18" s="508"/>
      <c r="N18" s="508"/>
      <c r="O18" s="508"/>
      <c r="P18" s="508"/>
      <c r="Q18" s="508"/>
      <c r="R18" s="509"/>
      <c r="S18" s="509"/>
      <c r="T18" s="509"/>
      <c r="U18" s="509"/>
      <c r="V18" s="510"/>
      <c r="W18" s="526"/>
      <c r="X18" s="527"/>
      <c r="Y18" s="527"/>
      <c r="Z18" s="527"/>
      <c r="AA18" s="527"/>
      <c r="AB18" s="551"/>
      <c r="AC18" s="425">
        <v>57.5</v>
      </c>
      <c r="AD18" s="426"/>
      <c r="AE18" s="426"/>
      <c r="AF18" s="426"/>
      <c r="AG18" s="511"/>
      <c r="AH18" s="425">
        <v>53.4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3438763</v>
      </c>
      <c r="BO18" s="456"/>
      <c r="BP18" s="456"/>
      <c r="BQ18" s="456"/>
      <c r="BR18" s="456"/>
      <c r="BS18" s="456"/>
      <c r="BT18" s="456"/>
      <c r="BU18" s="457"/>
      <c r="BV18" s="455">
        <v>3487226</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12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5378993</v>
      </c>
      <c r="BO19" s="456"/>
      <c r="BP19" s="456"/>
      <c r="BQ19" s="456"/>
      <c r="BR19" s="456"/>
      <c r="BS19" s="456"/>
      <c r="BT19" s="456"/>
      <c r="BU19" s="457"/>
      <c r="BV19" s="455">
        <v>5642441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2639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5002254</v>
      </c>
      <c r="BO22" s="485"/>
      <c r="BP22" s="485"/>
      <c r="BQ22" s="485"/>
      <c r="BR22" s="485"/>
      <c r="BS22" s="485"/>
      <c r="BT22" s="485"/>
      <c r="BU22" s="486"/>
      <c r="BV22" s="484">
        <v>4801632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3331334</v>
      </c>
      <c r="BO23" s="456"/>
      <c r="BP23" s="456"/>
      <c r="BQ23" s="456"/>
      <c r="BR23" s="456"/>
      <c r="BS23" s="456"/>
      <c r="BT23" s="456"/>
      <c r="BU23" s="457"/>
      <c r="BV23" s="455">
        <v>3414252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7000</v>
      </c>
      <c r="R24" s="409"/>
      <c r="S24" s="409"/>
      <c r="T24" s="409"/>
      <c r="U24" s="409"/>
      <c r="V24" s="410"/>
      <c r="W24" s="498"/>
      <c r="X24" s="435"/>
      <c r="Y24" s="436"/>
      <c r="Z24" s="411" t="s">
        <v>162</v>
      </c>
      <c r="AA24" s="412"/>
      <c r="AB24" s="412"/>
      <c r="AC24" s="412"/>
      <c r="AD24" s="412"/>
      <c r="AE24" s="412"/>
      <c r="AF24" s="412"/>
      <c r="AG24" s="413"/>
      <c r="AH24" s="408">
        <v>137</v>
      </c>
      <c r="AI24" s="409"/>
      <c r="AJ24" s="409"/>
      <c r="AK24" s="409"/>
      <c r="AL24" s="410"/>
      <c r="AM24" s="408">
        <v>416754</v>
      </c>
      <c r="AN24" s="409"/>
      <c r="AO24" s="409"/>
      <c r="AP24" s="409"/>
      <c r="AQ24" s="409"/>
      <c r="AR24" s="410"/>
      <c r="AS24" s="408">
        <v>3042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3438118</v>
      </c>
      <c r="BO24" s="456"/>
      <c r="BP24" s="456"/>
      <c r="BQ24" s="456"/>
      <c r="BR24" s="456"/>
      <c r="BS24" s="456"/>
      <c r="BT24" s="456"/>
      <c r="BU24" s="457"/>
      <c r="BV24" s="455">
        <v>3058390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5460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1018124</v>
      </c>
      <c r="BO25" s="485"/>
      <c r="BP25" s="485"/>
      <c r="BQ25" s="485"/>
      <c r="BR25" s="485"/>
      <c r="BS25" s="485"/>
      <c r="BT25" s="485"/>
      <c r="BU25" s="486"/>
      <c r="BV25" s="484">
        <v>721486</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5080</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13746</v>
      </c>
      <c r="AN26" s="409"/>
      <c r="AO26" s="409"/>
      <c r="AP26" s="409"/>
      <c r="AQ26" s="409"/>
      <c r="AR26" s="410"/>
      <c r="AS26" s="408">
        <v>2291</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2850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132706</v>
      </c>
      <c r="BO27" s="490"/>
      <c r="BP27" s="490"/>
      <c r="BQ27" s="490"/>
      <c r="BR27" s="490"/>
      <c r="BS27" s="490"/>
      <c r="BT27" s="490"/>
      <c r="BU27" s="491"/>
      <c r="BV27" s="489">
        <v>132536</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2100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948515</v>
      </c>
      <c r="BO28" s="485"/>
      <c r="BP28" s="485"/>
      <c r="BQ28" s="485"/>
      <c r="BR28" s="485"/>
      <c r="BS28" s="485"/>
      <c r="BT28" s="485"/>
      <c r="BU28" s="486"/>
      <c r="BV28" s="484">
        <v>946466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10</v>
      </c>
      <c r="M29" s="409"/>
      <c r="N29" s="409"/>
      <c r="O29" s="409"/>
      <c r="P29" s="410"/>
      <c r="Q29" s="408">
        <v>1900</v>
      </c>
      <c r="R29" s="409"/>
      <c r="S29" s="409"/>
      <c r="T29" s="409"/>
      <c r="U29" s="409"/>
      <c r="V29" s="410"/>
      <c r="W29" s="499"/>
      <c r="X29" s="500"/>
      <c r="Y29" s="501"/>
      <c r="Z29" s="411" t="s">
        <v>177</v>
      </c>
      <c r="AA29" s="412"/>
      <c r="AB29" s="412"/>
      <c r="AC29" s="412"/>
      <c r="AD29" s="412"/>
      <c r="AE29" s="412"/>
      <c r="AF29" s="412"/>
      <c r="AG29" s="413"/>
      <c r="AH29" s="408">
        <v>137</v>
      </c>
      <c r="AI29" s="409"/>
      <c r="AJ29" s="409"/>
      <c r="AK29" s="409"/>
      <c r="AL29" s="410"/>
      <c r="AM29" s="408">
        <v>416754</v>
      </c>
      <c r="AN29" s="409"/>
      <c r="AO29" s="409"/>
      <c r="AP29" s="409"/>
      <c r="AQ29" s="409"/>
      <c r="AR29" s="410"/>
      <c r="AS29" s="408">
        <v>3042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145161</v>
      </c>
      <c r="BO29" s="456"/>
      <c r="BP29" s="456"/>
      <c r="BQ29" s="456"/>
      <c r="BR29" s="456"/>
      <c r="BS29" s="456"/>
      <c r="BT29" s="456"/>
      <c r="BU29" s="457"/>
      <c r="BV29" s="455">
        <v>145114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93.7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2186158</v>
      </c>
      <c r="BO30" s="490"/>
      <c r="BP30" s="490"/>
      <c r="BQ30" s="490"/>
      <c r="BR30" s="490"/>
      <c r="BS30" s="490"/>
      <c r="BT30" s="490"/>
      <c r="BU30" s="491"/>
      <c r="BV30" s="489">
        <v>2059941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IF('各会計、関係団体の財政状況及び健全化判断比率'!B32="","",'各会計、関係団体の財政状況及び健全化判断比率'!B32)</f>
        <v>簡易水道事業会計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静岡県市町総合事務組合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いやしの里診療所事業特別会計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駿遠学園管理組合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静岡県後期高齢者医療広域連合（普通会計）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6</v>
      </c>
      <c r="V37" s="403"/>
      <c r="W37" s="404" t="str">
        <f>IF('各会計、関係団体の財政状況及び健全化判断比率'!B31="","",'各会計、関係団体の財政状況及び健全化判断比率'!B31)</f>
        <v>訪問看護事業特別会計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静岡県後期高齢者医療広域連合（事業会計）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静岡地方税滞納整理機構</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zLGiVoHPx2RRJQKU53b4bwDZaubHPtfAWWHx6K0813SwDie73JM5itMCNo9C5dyYjdZdGbDbxohxkgwB3JAxKQ==" saltValue="zsRVP61wKWQZ+hOwiEDN/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1237932</v>
      </c>
      <c r="S5" s="713"/>
      <c r="T5" s="713"/>
      <c r="U5" s="713"/>
      <c r="V5" s="713"/>
      <c r="W5" s="713"/>
      <c r="X5" s="713"/>
      <c r="Y5" s="738"/>
      <c r="Z5" s="751">
        <v>15.5</v>
      </c>
      <c r="AA5" s="751"/>
      <c r="AB5" s="751"/>
      <c r="AC5" s="751"/>
      <c r="AD5" s="752">
        <v>1237932</v>
      </c>
      <c r="AE5" s="752"/>
      <c r="AF5" s="752"/>
      <c r="AG5" s="752"/>
      <c r="AH5" s="752"/>
      <c r="AI5" s="752"/>
      <c r="AJ5" s="752"/>
      <c r="AK5" s="752"/>
      <c r="AL5" s="739">
        <v>29.7</v>
      </c>
      <c r="AM5" s="721"/>
      <c r="AN5" s="721"/>
      <c r="AO5" s="740"/>
      <c r="AP5" s="715" t="s">
        <v>216</v>
      </c>
      <c r="AQ5" s="716"/>
      <c r="AR5" s="716"/>
      <c r="AS5" s="716"/>
      <c r="AT5" s="716"/>
      <c r="AU5" s="716"/>
      <c r="AV5" s="716"/>
      <c r="AW5" s="716"/>
      <c r="AX5" s="716"/>
      <c r="AY5" s="716"/>
      <c r="AZ5" s="716"/>
      <c r="BA5" s="716"/>
      <c r="BB5" s="716"/>
      <c r="BC5" s="716"/>
      <c r="BD5" s="716"/>
      <c r="BE5" s="716"/>
      <c r="BF5" s="717"/>
      <c r="BG5" s="657">
        <v>1233946</v>
      </c>
      <c r="BH5" s="658"/>
      <c r="BI5" s="658"/>
      <c r="BJ5" s="658"/>
      <c r="BK5" s="658"/>
      <c r="BL5" s="658"/>
      <c r="BM5" s="658"/>
      <c r="BN5" s="659"/>
      <c r="BO5" s="695">
        <v>99.7</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129900</v>
      </c>
      <c r="S6" s="658"/>
      <c r="T6" s="658"/>
      <c r="U6" s="658"/>
      <c r="V6" s="658"/>
      <c r="W6" s="658"/>
      <c r="X6" s="658"/>
      <c r="Y6" s="659"/>
      <c r="Z6" s="695">
        <v>1.6</v>
      </c>
      <c r="AA6" s="695"/>
      <c r="AB6" s="695"/>
      <c r="AC6" s="695"/>
      <c r="AD6" s="696">
        <v>129900</v>
      </c>
      <c r="AE6" s="696"/>
      <c r="AF6" s="696"/>
      <c r="AG6" s="696"/>
      <c r="AH6" s="696"/>
      <c r="AI6" s="696"/>
      <c r="AJ6" s="696"/>
      <c r="AK6" s="696"/>
      <c r="AL6" s="660">
        <v>3.1</v>
      </c>
      <c r="AM6" s="661"/>
      <c r="AN6" s="661"/>
      <c r="AO6" s="697"/>
      <c r="AP6" s="654" t="s">
        <v>221</v>
      </c>
      <c r="AQ6" s="655"/>
      <c r="AR6" s="655"/>
      <c r="AS6" s="655"/>
      <c r="AT6" s="655"/>
      <c r="AU6" s="655"/>
      <c r="AV6" s="655"/>
      <c r="AW6" s="655"/>
      <c r="AX6" s="655"/>
      <c r="AY6" s="655"/>
      <c r="AZ6" s="655"/>
      <c r="BA6" s="655"/>
      <c r="BB6" s="655"/>
      <c r="BC6" s="655"/>
      <c r="BD6" s="655"/>
      <c r="BE6" s="655"/>
      <c r="BF6" s="656"/>
      <c r="BG6" s="657">
        <v>1233946</v>
      </c>
      <c r="BH6" s="658"/>
      <c r="BI6" s="658"/>
      <c r="BJ6" s="658"/>
      <c r="BK6" s="658"/>
      <c r="BL6" s="658"/>
      <c r="BM6" s="658"/>
      <c r="BN6" s="659"/>
      <c r="BO6" s="695">
        <v>99.7</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66212</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66212</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314</v>
      </c>
      <c r="S7" s="658"/>
      <c r="T7" s="658"/>
      <c r="U7" s="658"/>
      <c r="V7" s="658"/>
      <c r="W7" s="658"/>
      <c r="X7" s="658"/>
      <c r="Y7" s="659"/>
      <c r="Z7" s="695">
        <v>0</v>
      </c>
      <c r="AA7" s="695"/>
      <c r="AB7" s="695"/>
      <c r="AC7" s="695"/>
      <c r="AD7" s="696">
        <v>314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238201</v>
      </c>
      <c r="BH7" s="658"/>
      <c r="BI7" s="658"/>
      <c r="BJ7" s="658"/>
      <c r="BK7" s="658"/>
      <c r="BL7" s="658"/>
      <c r="BM7" s="658"/>
      <c r="BN7" s="659"/>
      <c r="BO7" s="695">
        <v>19.2</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1319211</v>
      </c>
      <c r="CS7" s="658"/>
      <c r="CT7" s="658"/>
      <c r="CU7" s="658"/>
      <c r="CV7" s="658"/>
      <c r="CW7" s="658"/>
      <c r="CX7" s="658"/>
      <c r="CY7" s="659"/>
      <c r="CZ7" s="695">
        <v>17.399999999999999</v>
      </c>
      <c r="DA7" s="695"/>
      <c r="DB7" s="695"/>
      <c r="DC7" s="695"/>
      <c r="DD7" s="663">
        <v>132828</v>
      </c>
      <c r="DE7" s="658"/>
      <c r="DF7" s="658"/>
      <c r="DG7" s="658"/>
      <c r="DH7" s="658"/>
      <c r="DI7" s="658"/>
      <c r="DJ7" s="658"/>
      <c r="DK7" s="658"/>
      <c r="DL7" s="658"/>
      <c r="DM7" s="658"/>
      <c r="DN7" s="658"/>
      <c r="DO7" s="658"/>
      <c r="DP7" s="659"/>
      <c r="DQ7" s="663">
        <v>1099215</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5775</v>
      </c>
      <c r="S8" s="658"/>
      <c r="T8" s="658"/>
      <c r="U8" s="658"/>
      <c r="V8" s="658"/>
      <c r="W8" s="658"/>
      <c r="X8" s="658"/>
      <c r="Y8" s="659"/>
      <c r="Z8" s="695">
        <v>0.1</v>
      </c>
      <c r="AA8" s="695"/>
      <c r="AB8" s="695"/>
      <c r="AC8" s="695"/>
      <c r="AD8" s="696">
        <v>5775</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9057</v>
      </c>
      <c r="BH8" s="658"/>
      <c r="BI8" s="658"/>
      <c r="BJ8" s="658"/>
      <c r="BK8" s="658"/>
      <c r="BL8" s="658"/>
      <c r="BM8" s="658"/>
      <c r="BN8" s="659"/>
      <c r="BO8" s="695">
        <v>0.7</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1313944</v>
      </c>
      <c r="CS8" s="658"/>
      <c r="CT8" s="658"/>
      <c r="CU8" s="658"/>
      <c r="CV8" s="658"/>
      <c r="CW8" s="658"/>
      <c r="CX8" s="658"/>
      <c r="CY8" s="659"/>
      <c r="CZ8" s="695">
        <v>17.3</v>
      </c>
      <c r="DA8" s="695"/>
      <c r="DB8" s="695"/>
      <c r="DC8" s="695"/>
      <c r="DD8" s="663">
        <v>9792</v>
      </c>
      <c r="DE8" s="658"/>
      <c r="DF8" s="658"/>
      <c r="DG8" s="658"/>
      <c r="DH8" s="658"/>
      <c r="DI8" s="658"/>
      <c r="DJ8" s="658"/>
      <c r="DK8" s="658"/>
      <c r="DL8" s="658"/>
      <c r="DM8" s="658"/>
      <c r="DN8" s="658"/>
      <c r="DO8" s="658"/>
      <c r="DP8" s="659"/>
      <c r="DQ8" s="663">
        <v>864620</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9923</v>
      </c>
      <c r="S9" s="658"/>
      <c r="T9" s="658"/>
      <c r="U9" s="658"/>
      <c r="V9" s="658"/>
      <c r="W9" s="658"/>
      <c r="X9" s="658"/>
      <c r="Y9" s="659"/>
      <c r="Z9" s="695">
        <v>0.1</v>
      </c>
      <c r="AA9" s="695"/>
      <c r="AB9" s="695"/>
      <c r="AC9" s="695"/>
      <c r="AD9" s="696">
        <v>9923</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198414</v>
      </c>
      <c r="BH9" s="658"/>
      <c r="BI9" s="658"/>
      <c r="BJ9" s="658"/>
      <c r="BK9" s="658"/>
      <c r="BL9" s="658"/>
      <c r="BM9" s="658"/>
      <c r="BN9" s="659"/>
      <c r="BO9" s="695">
        <v>16</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1100219</v>
      </c>
      <c r="CS9" s="658"/>
      <c r="CT9" s="658"/>
      <c r="CU9" s="658"/>
      <c r="CV9" s="658"/>
      <c r="CW9" s="658"/>
      <c r="CX9" s="658"/>
      <c r="CY9" s="659"/>
      <c r="CZ9" s="695">
        <v>14.5</v>
      </c>
      <c r="DA9" s="695"/>
      <c r="DB9" s="695"/>
      <c r="DC9" s="695"/>
      <c r="DD9" s="663">
        <v>627001</v>
      </c>
      <c r="DE9" s="658"/>
      <c r="DF9" s="658"/>
      <c r="DG9" s="658"/>
      <c r="DH9" s="658"/>
      <c r="DI9" s="658"/>
      <c r="DJ9" s="658"/>
      <c r="DK9" s="658"/>
      <c r="DL9" s="658"/>
      <c r="DM9" s="658"/>
      <c r="DN9" s="658"/>
      <c r="DO9" s="658"/>
      <c r="DP9" s="659"/>
      <c r="DQ9" s="663">
        <v>630343</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16437</v>
      </c>
      <c r="BH10" s="658"/>
      <c r="BI10" s="658"/>
      <c r="BJ10" s="658"/>
      <c r="BK10" s="658"/>
      <c r="BL10" s="658"/>
      <c r="BM10" s="658"/>
      <c r="BN10" s="659"/>
      <c r="BO10" s="695">
        <v>1.3</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1896</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1896</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167706</v>
      </c>
      <c r="S11" s="658"/>
      <c r="T11" s="658"/>
      <c r="U11" s="658"/>
      <c r="V11" s="658"/>
      <c r="W11" s="658"/>
      <c r="X11" s="658"/>
      <c r="Y11" s="659"/>
      <c r="Z11" s="660">
        <v>2.1</v>
      </c>
      <c r="AA11" s="661"/>
      <c r="AB11" s="661"/>
      <c r="AC11" s="662"/>
      <c r="AD11" s="663">
        <v>167706</v>
      </c>
      <c r="AE11" s="658"/>
      <c r="AF11" s="658"/>
      <c r="AG11" s="658"/>
      <c r="AH11" s="658"/>
      <c r="AI11" s="658"/>
      <c r="AJ11" s="658"/>
      <c r="AK11" s="659"/>
      <c r="AL11" s="660">
        <v>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14293</v>
      </c>
      <c r="BH11" s="658"/>
      <c r="BI11" s="658"/>
      <c r="BJ11" s="658"/>
      <c r="BK11" s="658"/>
      <c r="BL11" s="658"/>
      <c r="BM11" s="658"/>
      <c r="BN11" s="659"/>
      <c r="BO11" s="695">
        <v>1.2</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588151</v>
      </c>
      <c r="CS11" s="658"/>
      <c r="CT11" s="658"/>
      <c r="CU11" s="658"/>
      <c r="CV11" s="658"/>
      <c r="CW11" s="658"/>
      <c r="CX11" s="658"/>
      <c r="CY11" s="659"/>
      <c r="CZ11" s="695">
        <v>7.7</v>
      </c>
      <c r="DA11" s="695"/>
      <c r="DB11" s="695"/>
      <c r="DC11" s="695"/>
      <c r="DD11" s="663">
        <v>286823</v>
      </c>
      <c r="DE11" s="658"/>
      <c r="DF11" s="658"/>
      <c r="DG11" s="658"/>
      <c r="DH11" s="658"/>
      <c r="DI11" s="658"/>
      <c r="DJ11" s="658"/>
      <c r="DK11" s="658"/>
      <c r="DL11" s="658"/>
      <c r="DM11" s="658"/>
      <c r="DN11" s="658"/>
      <c r="DO11" s="658"/>
      <c r="DP11" s="659"/>
      <c r="DQ11" s="663">
        <v>347373</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939246</v>
      </c>
      <c r="BH12" s="658"/>
      <c r="BI12" s="658"/>
      <c r="BJ12" s="658"/>
      <c r="BK12" s="658"/>
      <c r="BL12" s="658"/>
      <c r="BM12" s="658"/>
      <c r="BN12" s="659"/>
      <c r="BO12" s="695">
        <v>75.900000000000006</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413846</v>
      </c>
      <c r="CS12" s="658"/>
      <c r="CT12" s="658"/>
      <c r="CU12" s="658"/>
      <c r="CV12" s="658"/>
      <c r="CW12" s="658"/>
      <c r="CX12" s="658"/>
      <c r="CY12" s="659"/>
      <c r="CZ12" s="695">
        <v>5.4</v>
      </c>
      <c r="DA12" s="695"/>
      <c r="DB12" s="695"/>
      <c r="DC12" s="695"/>
      <c r="DD12" s="663">
        <v>93918</v>
      </c>
      <c r="DE12" s="658"/>
      <c r="DF12" s="658"/>
      <c r="DG12" s="658"/>
      <c r="DH12" s="658"/>
      <c r="DI12" s="658"/>
      <c r="DJ12" s="658"/>
      <c r="DK12" s="658"/>
      <c r="DL12" s="658"/>
      <c r="DM12" s="658"/>
      <c r="DN12" s="658"/>
      <c r="DO12" s="658"/>
      <c r="DP12" s="659"/>
      <c r="DQ12" s="663">
        <v>292677</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537614</v>
      </c>
      <c r="BH13" s="658"/>
      <c r="BI13" s="658"/>
      <c r="BJ13" s="658"/>
      <c r="BK13" s="658"/>
      <c r="BL13" s="658"/>
      <c r="BM13" s="658"/>
      <c r="BN13" s="659"/>
      <c r="BO13" s="695">
        <v>43.4</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332418</v>
      </c>
      <c r="CS13" s="658"/>
      <c r="CT13" s="658"/>
      <c r="CU13" s="658"/>
      <c r="CV13" s="658"/>
      <c r="CW13" s="658"/>
      <c r="CX13" s="658"/>
      <c r="CY13" s="659"/>
      <c r="CZ13" s="695">
        <v>4.4000000000000004</v>
      </c>
      <c r="DA13" s="695"/>
      <c r="DB13" s="695"/>
      <c r="DC13" s="695"/>
      <c r="DD13" s="663">
        <v>240259</v>
      </c>
      <c r="DE13" s="658"/>
      <c r="DF13" s="658"/>
      <c r="DG13" s="658"/>
      <c r="DH13" s="658"/>
      <c r="DI13" s="658"/>
      <c r="DJ13" s="658"/>
      <c r="DK13" s="658"/>
      <c r="DL13" s="658"/>
      <c r="DM13" s="658"/>
      <c r="DN13" s="658"/>
      <c r="DO13" s="658"/>
      <c r="DP13" s="659"/>
      <c r="DQ13" s="663">
        <v>163655</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31278</v>
      </c>
      <c r="BH14" s="658"/>
      <c r="BI14" s="658"/>
      <c r="BJ14" s="658"/>
      <c r="BK14" s="658"/>
      <c r="BL14" s="658"/>
      <c r="BM14" s="658"/>
      <c r="BN14" s="659"/>
      <c r="BO14" s="695">
        <v>2.5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302544</v>
      </c>
      <c r="CS14" s="658"/>
      <c r="CT14" s="658"/>
      <c r="CU14" s="658"/>
      <c r="CV14" s="658"/>
      <c r="CW14" s="658"/>
      <c r="CX14" s="658"/>
      <c r="CY14" s="659"/>
      <c r="CZ14" s="695">
        <v>4</v>
      </c>
      <c r="DA14" s="695"/>
      <c r="DB14" s="695"/>
      <c r="DC14" s="695"/>
      <c r="DD14" s="663">
        <v>236065</v>
      </c>
      <c r="DE14" s="658"/>
      <c r="DF14" s="658"/>
      <c r="DG14" s="658"/>
      <c r="DH14" s="658"/>
      <c r="DI14" s="658"/>
      <c r="DJ14" s="658"/>
      <c r="DK14" s="658"/>
      <c r="DL14" s="658"/>
      <c r="DM14" s="658"/>
      <c r="DN14" s="658"/>
      <c r="DO14" s="658"/>
      <c r="DP14" s="659"/>
      <c r="DQ14" s="663">
        <v>266719</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7890</v>
      </c>
      <c r="S15" s="658"/>
      <c r="T15" s="658"/>
      <c r="U15" s="658"/>
      <c r="V15" s="658"/>
      <c r="W15" s="658"/>
      <c r="X15" s="658"/>
      <c r="Y15" s="659"/>
      <c r="Z15" s="695">
        <v>0.1</v>
      </c>
      <c r="AA15" s="695"/>
      <c r="AB15" s="695"/>
      <c r="AC15" s="695"/>
      <c r="AD15" s="696">
        <v>7890</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25221</v>
      </c>
      <c r="BH15" s="658"/>
      <c r="BI15" s="658"/>
      <c r="BJ15" s="658"/>
      <c r="BK15" s="658"/>
      <c r="BL15" s="658"/>
      <c r="BM15" s="658"/>
      <c r="BN15" s="659"/>
      <c r="BO15" s="695">
        <v>2</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683274</v>
      </c>
      <c r="CS15" s="658"/>
      <c r="CT15" s="658"/>
      <c r="CU15" s="658"/>
      <c r="CV15" s="658"/>
      <c r="CW15" s="658"/>
      <c r="CX15" s="658"/>
      <c r="CY15" s="659"/>
      <c r="CZ15" s="695">
        <v>9</v>
      </c>
      <c r="DA15" s="695"/>
      <c r="DB15" s="695"/>
      <c r="DC15" s="695"/>
      <c r="DD15" s="663">
        <v>23173</v>
      </c>
      <c r="DE15" s="658"/>
      <c r="DF15" s="658"/>
      <c r="DG15" s="658"/>
      <c r="DH15" s="658"/>
      <c r="DI15" s="658"/>
      <c r="DJ15" s="658"/>
      <c r="DK15" s="658"/>
      <c r="DL15" s="658"/>
      <c r="DM15" s="658"/>
      <c r="DN15" s="658"/>
      <c r="DO15" s="658"/>
      <c r="DP15" s="659"/>
      <c r="DQ15" s="663">
        <v>564861</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19809</v>
      </c>
      <c r="S16" s="658"/>
      <c r="T16" s="658"/>
      <c r="U16" s="658"/>
      <c r="V16" s="658"/>
      <c r="W16" s="658"/>
      <c r="X16" s="658"/>
      <c r="Y16" s="659"/>
      <c r="Z16" s="695">
        <v>0.2</v>
      </c>
      <c r="AA16" s="695"/>
      <c r="AB16" s="695"/>
      <c r="AC16" s="695"/>
      <c r="AD16" s="696">
        <v>19809</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940096</v>
      </c>
      <c r="CS16" s="658"/>
      <c r="CT16" s="658"/>
      <c r="CU16" s="658"/>
      <c r="CV16" s="658"/>
      <c r="CW16" s="658"/>
      <c r="CX16" s="658"/>
      <c r="CY16" s="659"/>
      <c r="CZ16" s="695">
        <v>12.4</v>
      </c>
      <c r="DA16" s="695"/>
      <c r="DB16" s="695"/>
      <c r="DC16" s="695"/>
      <c r="DD16" s="663" t="s">
        <v>122</v>
      </c>
      <c r="DE16" s="658"/>
      <c r="DF16" s="658"/>
      <c r="DG16" s="658"/>
      <c r="DH16" s="658"/>
      <c r="DI16" s="658"/>
      <c r="DJ16" s="658"/>
      <c r="DK16" s="658"/>
      <c r="DL16" s="658"/>
      <c r="DM16" s="658"/>
      <c r="DN16" s="658"/>
      <c r="DO16" s="658"/>
      <c r="DP16" s="659"/>
      <c r="DQ16" s="663">
        <v>135923</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24309</v>
      </c>
      <c r="S17" s="658"/>
      <c r="T17" s="658"/>
      <c r="U17" s="658"/>
      <c r="V17" s="658"/>
      <c r="W17" s="658"/>
      <c r="X17" s="658"/>
      <c r="Y17" s="659"/>
      <c r="Z17" s="695">
        <v>0.3</v>
      </c>
      <c r="AA17" s="695"/>
      <c r="AB17" s="695"/>
      <c r="AC17" s="695"/>
      <c r="AD17" s="696">
        <v>24309</v>
      </c>
      <c r="AE17" s="696"/>
      <c r="AF17" s="696"/>
      <c r="AG17" s="696"/>
      <c r="AH17" s="696"/>
      <c r="AI17" s="696"/>
      <c r="AJ17" s="696"/>
      <c r="AK17" s="696"/>
      <c r="AL17" s="660">
        <v>0.6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540765</v>
      </c>
      <c r="CS17" s="658"/>
      <c r="CT17" s="658"/>
      <c r="CU17" s="658"/>
      <c r="CV17" s="658"/>
      <c r="CW17" s="658"/>
      <c r="CX17" s="658"/>
      <c r="CY17" s="659"/>
      <c r="CZ17" s="695">
        <v>7.1</v>
      </c>
      <c r="DA17" s="695"/>
      <c r="DB17" s="695"/>
      <c r="DC17" s="695"/>
      <c r="DD17" s="663" t="s">
        <v>122</v>
      </c>
      <c r="DE17" s="658"/>
      <c r="DF17" s="658"/>
      <c r="DG17" s="658"/>
      <c r="DH17" s="658"/>
      <c r="DI17" s="658"/>
      <c r="DJ17" s="658"/>
      <c r="DK17" s="658"/>
      <c r="DL17" s="658"/>
      <c r="DM17" s="658"/>
      <c r="DN17" s="658"/>
      <c r="DO17" s="658"/>
      <c r="DP17" s="659"/>
      <c r="DQ17" s="663">
        <v>539724</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1594</v>
      </c>
      <c r="S18" s="658"/>
      <c r="T18" s="658"/>
      <c r="U18" s="658"/>
      <c r="V18" s="658"/>
      <c r="W18" s="658"/>
      <c r="X18" s="658"/>
      <c r="Y18" s="659"/>
      <c r="Z18" s="695">
        <v>0</v>
      </c>
      <c r="AA18" s="695"/>
      <c r="AB18" s="695"/>
      <c r="AC18" s="695"/>
      <c r="AD18" s="696">
        <v>1594</v>
      </c>
      <c r="AE18" s="696"/>
      <c r="AF18" s="696"/>
      <c r="AG18" s="696"/>
      <c r="AH18" s="696"/>
      <c r="AI18" s="696"/>
      <c r="AJ18" s="696"/>
      <c r="AK18" s="696"/>
      <c r="AL18" s="660">
        <v>0</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22357</v>
      </c>
      <c r="S19" s="658"/>
      <c r="T19" s="658"/>
      <c r="U19" s="658"/>
      <c r="V19" s="658"/>
      <c r="W19" s="658"/>
      <c r="X19" s="658"/>
      <c r="Y19" s="659"/>
      <c r="Z19" s="695">
        <v>0.3</v>
      </c>
      <c r="AA19" s="695"/>
      <c r="AB19" s="695"/>
      <c r="AC19" s="695"/>
      <c r="AD19" s="696">
        <v>22357</v>
      </c>
      <c r="AE19" s="696"/>
      <c r="AF19" s="696"/>
      <c r="AG19" s="696"/>
      <c r="AH19" s="696"/>
      <c r="AI19" s="696"/>
      <c r="AJ19" s="696"/>
      <c r="AK19" s="696"/>
      <c r="AL19" s="660">
        <v>0.5</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3986</v>
      </c>
      <c r="BH19" s="658"/>
      <c r="BI19" s="658"/>
      <c r="BJ19" s="658"/>
      <c r="BK19" s="658"/>
      <c r="BL19" s="658"/>
      <c r="BM19" s="658"/>
      <c r="BN19" s="659"/>
      <c r="BO19" s="695">
        <v>0.3</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358</v>
      </c>
      <c r="S20" s="658"/>
      <c r="T20" s="658"/>
      <c r="U20" s="658"/>
      <c r="V20" s="658"/>
      <c r="W20" s="658"/>
      <c r="X20" s="658"/>
      <c r="Y20" s="659"/>
      <c r="Z20" s="695">
        <v>0</v>
      </c>
      <c r="AA20" s="695"/>
      <c r="AB20" s="695"/>
      <c r="AC20" s="695"/>
      <c r="AD20" s="696">
        <v>358</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3986</v>
      </c>
      <c r="BH20" s="658"/>
      <c r="BI20" s="658"/>
      <c r="BJ20" s="658"/>
      <c r="BK20" s="658"/>
      <c r="BL20" s="658"/>
      <c r="BM20" s="658"/>
      <c r="BN20" s="659"/>
      <c r="BO20" s="695">
        <v>0.3</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7602576</v>
      </c>
      <c r="CS20" s="658"/>
      <c r="CT20" s="658"/>
      <c r="CU20" s="658"/>
      <c r="CV20" s="658"/>
      <c r="CW20" s="658"/>
      <c r="CX20" s="658"/>
      <c r="CY20" s="659"/>
      <c r="CZ20" s="695">
        <v>100</v>
      </c>
      <c r="DA20" s="695"/>
      <c r="DB20" s="695"/>
      <c r="DC20" s="695"/>
      <c r="DD20" s="663">
        <v>1649859</v>
      </c>
      <c r="DE20" s="658"/>
      <c r="DF20" s="658"/>
      <c r="DG20" s="658"/>
      <c r="DH20" s="658"/>
      <c r="DI20" s="658"/>
      <c r="DJ20" s="658"/>
      <c r="DK20" s="658"/>
      <c r="DL20" s="658"/>
      <c r="DM20" s="658"/>
      <c r="DN20" s="658"/>
      <c r="DO20" s="658"/>
      <c r="DP20" s="659"/>
      <c r="DQ20" s="663">
        <v>4973218</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2848854</v>
      </c>
      <c r="S21" s="658"/>
      <c r="T21" s="658"/>
      <c r="U21" s="658"/>
      <c r="V21" s="658"/>
      <c r="W21" s="658"/>
      <c r="X21" s="658"/>
      <c r="Y21" s="659"/>
      <c r="Z21" s="695">
        <v>35.6</v>
      </c>
      <c r="AA21" s="695"/>
      <c r="AB21" s="695"/>
      <c r="AC21" s="695"/>
      <c r="AD21" s="696">
        <v>2551385</v>
      </c>
      <c r="AE21" s="696"/>
      <c r="AF21" s="696"/>
      <c r="AG21" s="696"/>
      <c r="AH21" s="696"/>
      <c r="AI21" s="696"/>
      <c r="AJ21" s="696"/>
      <c r="AK21" s="696"/>
      <c r="AL21" s="660">
        <v>61.2</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3986</v>
      </c>
      <c r="BH21" s="658"/>
      <c r="BI21" s="658"/>
      <c r="BJ21" s="658"/>
      <c r="BK21" s="658"/>
      <c r="BL21" s="658"/>
      <c r="BM21" s="658"/>
      <c r="BN21" s="659"/>
      <c r="BO21" s="695">
        <v>0.3</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2551385</v>
      </c>
      <c r="S22" s="658"/>
      <c r="T22" s="658"/>
      <c r="U22" s="658"/>
      <c r="V22" s="658"/>
      <c r="W22" s="658"/>
      <c r="X22" s="658"/>
      <c r="Y22" s="659"/>
      <c r="Z22" s="695">
        <v>31.9</v>
      </c>
      <c r="AA22" s="695"/>
      <c r="AB22" s="695"/>
      <c r="AC22" s="695"/>
      <c r="AD22" s="696">
        <v>2551385</v>
      </c>
      <c r="AE22" s="696"/>
      <c r="AF22" s="696"/>
      <c r="AG22" s="696"/>
      <c r="AH22" s="696"/>
      <c r="AI22" s="696"/>
      <c r="AJ22" s="696"/>
      <c r="AK22" s="696"/>
      <c r="AL22" s="660">
        <v>61.2</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297469</v>
      </c>
      <c r="S23" s="658"/>
      <c r="T23" s="658"/>
      <c r="U23" s="658"/>
      <c r="V23" s="658"/>
      <c r="W23" s="658"/>
      <c r="X23" s="658"/>
      <c r="Y23" s="659"/>
      <c r="Z23" s="695">
        <v>3.7</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2290801</v>
      </c>
      <c r="CS24" s="713"/>
      <c r="CT24" s="713"/>
      <c r="CU24" s="713"/>
      <c r="CV24" s="713"/>
      <c r="CW24" s="713"/>
      <c r="CX24" s="713"/>
      <c r="CY24" s="738"/>
      <c r="CZ24" s="739">
        <v>30.1</v>
      </c>
      <c r="DA24" s="721"/>
      <c r="DB24" s="721"/>
      <c r="DC24" s="741"/>
      <c r="DD24" s="737">
        <v>1929591</v>
      </c>
      <c r="DE24" s="713"/>
      <c r="DF24" s="713"/>
      <c r="DG24" s="713"/>
      <c r="DH24" s="713"/>
      <c r="DI24" s="713"/>
      <c r="DJ24" s="713"/>
      <c r="DK24" s="738"/>
      <c r="DL24" s="737">
        <v>1899973</v>
      </c>
      <c r="DM24" s="713"/>
      <c r="DN24" s="713"/>
      <c r="DO24" s="713"/>
      <c r="DP24" s="713"/>
      <c r="DQ24" s="713"/>
      <c r="DR24" s="713"/>
      <c r="DS24" s="713"/>
      <c r="DT24" s="713"/>
      <c r="DU24" s="713"/>
      <c r="DV24" s="738"/>
      <c r="DW24" s="739">
        <v>45.4</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4452412</v>
      </c>
      <c r="S25" s="658"/>
      <c r="T25" s="658"/>
      <c r="U25" s="658"/>
      <c r="V25" s="658"/>
      <c r="W25" s="658"/>
      <c r="X25" s="658"/>
      <c r="Y25" s="659"/>
      <c r="Z25" s="695">
        <v>55.6</v>
      </c>
      <c r="AA25" s="695"/>
      <c r="AB25" s="695"/>
      <c r="AC25" s="695"/>
      <c r="AD25" s="696">
        <v>4154943</v>
      </c>
      <c r="AE25" s="696"/>
      <c r="AF25" s="696"/>
      <c r="AG25" s="696"/>
      <c r="AH25" s="696"/>
      <c r="AI25" s="696"/>
      <c r="AJ25" s="696"/>
      <c r="AK25" s="696"/>
      <c r="AL25" s="660">
        <v>99.6</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1366349</v>
      </c>
      <c r="CS25" s="670"/>
      <c r="CT25" s="670"/>
      <c r="CU25" s="670"/>
      <c r="CV25" s="670"/>
      <c r="CW25" s="670"/>
      <c r="CX25" s="670"/>
      <c r="CY25" s="671"/>
      <c r="CZ25" s="660">
        <v>18</v>
      </c>
      <c r="DA25" s="672"/>
      <c r="DB25" s="672"/>
      <c r="DC25" s="673"/>
      <c r="DD25" s="663">
        <v>1307770</v>
      </c>
      <c r="DE25" s="670"/>
      <c r="DF25" s="670"/>
      <c r="DG25" s="670"/>
      <c r="DH25" s="670"/>
      <c r="DI25" s="670"/>
      <c r="DJ25" s="670"/>
      <c r="DK25" s="671"/>
      <c r="DL25" s="663">
        <v>1278920</v>
      </c>
      <c r="DM25" s="670"/>
      <c r="DN25" s="670"/>
      <c r="DO25" s="670"/>
      <c r="DP25" s="670"/>
      <c r="DQ25" s="670"/>
      <c r="DR25" s="670"/>
      <c r="DS25" s="670"/>
      <c r="DT25" s="670"/>
      <c r="DU25" s="670"/>
      <c r="DV25" s="671"/>
      <c r="DW25" s="660">
        <v>30.6</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771</v>
      </c>
      <c r="S26" s="658"/>
      <c r="T26" s="658"/>
      <c r="U26" s="658"/>
      <c r="V26" s="658"/>
      <c r="W26" s="658"/>
      <c r="X26" s="658"/>
      <c r="Y26" s="659"/>
      <c r="Z26" s="695">
        <v>0</v>
      </c>
      <c r="AA26" s="695"/>
      <c r="AB26" s="695"/>
      <c r="AC26" s="695"/>
      <c r="AD26" s="696">
        <v>771</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844884</v>
      </c>
      <c r="CS26" s="658"/>
      <c r="CT26" s="658"/>
      <c r="CU26" s="658"/>
      <c r="CV26" s="658"/>
      <c r="CW26" s="658"/>
      <c r="CX26" s="658"/>
      <c r="CY26" s="659"/>
      <c r="CZ26" s="660">
        <v>11.1</v>
      </c>
      <c r="DA26" s="672"/>
      <c r="DB26" s="672"/>
      <c r="DC26" s="673"/>
      <c r="DD26" s="663">
        <v>810581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2080</v>
      </c>
      <c r="S27" s="658"/>
      <c r="T27" s="658"/>
      <c r="U27" s="658"/>
      <c r="V27" s="658"/>
      <c r="W27" s="658"/>
      <c r="X27" s="658"/>
      <c r="Y27" s="659"/>
      <c r="Z27" s="695">
        <v>0</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1237932</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383687</v>
      </c>
      <c r="CS27" s="670"/>
      <c r="CT27" s="670"/>
      <c r="CU27" s="670"/>
      <c r="CV27" s="670"/>
      <c r="CW27" s="670"/>
      <c r="CX27" s="670"/>
      <c r="CY27" s="671"/>
      <c r="CZ27" s="660">
        <v>5</v>
      </c>
      <c r="DA27" s="672"/>
      <c r="DB27" s="672"/>
      <c r="DC27" s="673"/>
      <c r="DD27" s="663">
        <v>82097</v>
      </c>
      <c r="DE27" s="670"/>
      <c r="DF27" s="670"/>
      <c r="DG27" s="670"/>
      <c r="DH27" s="670"/>
      <c r="DI27" s="670"/>
      <c r="DJ27" s="670"/>
      <c r="DK27" s="671"/>
      <c r="DL27" s="663">
        <v>81329</v>
      </c>
      <c r="DM27" s="670"/>
      <c r="DN27" s="670"/>
      <c r="DO27" s="670"/>
      <c r="DP27" s="670"/>
      <c r="DQ27" s="670"/>
      <c r="DR27" s="670"/>
      <c r="DS27" s="670"/>
      <c r="DT27" s="670"/>
      <c r="DU27" s="670"/>
      <c r="DV27" s="671"/>
      <c r="DW27" s="660">
        <v>1.9</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63785</v>
      </c>
      <c r="S28" s="658"/>
      <c r="T28" s="658"/>
      <c r="U28" s="658"/>
      <c r="V28" s="658"/>
      <c r="W28" s="658"/>
      <c r="X28" s="658"/>
      <c r="Y28" s="659"/>
      <c r="Z28" s="695">
        <v>0.8</v>
      </c>
      <c r="AA28" s="695"/>
      <c r="AB28" s="695"/>
      <c r="AC28" s="695"/>
      <c r="AD28" s="696">
        <v>2303</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540765</v>
      </c>
      <c r="CS28" s="658"/>
      <c r="CT28" s="658"/>
      <c r="CU28" s="658"/>
      <c r="CV28" s="658"/>
      <c r="CW28" s="658"/>
      <c r="CX28" s="658"/>
      <c r="CY28" s="659"/>
      <c r="CZ28" s="660">
        <v>7.1</v>
      </c>
      <c r="DA28" s="672"/>
      <c r="DB28" s="672"/>
      <c r="DC28" s="673"/>
      <c r="DD28" s="663">
        <v>539724</v>
      </c>
      <c r="DE28" s="658"/>
      <c r="DF28" s="658"/>
      <c r="DG28" s="658"/>
      <c r="DH28" s="658"/>
      <c r="DI28" s="658"/>
      <c r="DJ28" s="658"/>
      <c r="DK28" s="659"/>
      <c r="DL28" s="663">
        <v>539724</v>
      </c>
      <c r="DM28" s="658"/>
      <c r="DN28" s="658"/>
      <c r="DO28" s="658"/>
      <c r="DP28" s="658"/>
      <c r="DQ28" s="658"/>
      <c r="DR28" s="658"/>
      <c r="DS28" s="658"/>
      <c r="DT28" s="658"/>
      <c r="DU28" s="658"/>
      <c r="DV28" s="659"/>
      <c r="DW28" s="660">
        <v>12.9</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44565</v>
      </c>
      <c r="S29" s="658"/>
      <c r="T29" s="658"/>
      <c r="U29" s="658"/>
      <c r="V29" s="658"/>
      <c r="W29" s="658"/>
      <c r="X29" s="658"/>
      <c r="Y29" s="659"/>
      <c r="Z29" s="695">
        <v>0.6</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540704</v>
      </c>
      <c r="CS29" s="670"/>
      <c r="CT29" s="670"/>
      <c r="CU29" s="670"/>
      <c r="CV29" s="670"/>
      <c r="CW29" s="670"/>
      <c r="CX29" s="670"/>
      <c r="CY29" s="671"/>
      <c r="CZ29" s="660">
        <v>7.1</v>
      </c>
      <c r="DA29" s="672"/>
      <c r="DB29" s="672"/>
      <c r="DC29" s="673"/>
      <c r="DD29" s="663">
        <v>539663</v>
      </c>
      <c r="DE29" s="670"/>
      <c r="DF29" s="670"/>
      <c r="DG29" s="670"/>
      <c r="DH29" s="670"/>
      <c r="DI29" s="670"/>
      <c r="DJ29" s="670"/>
      <c r="DK29" s="671"/>
      <c r="DL29" s="663">
        <v>539663</v>
      </c>
      <c r="DM29" s="670"/>
      <c r="DN29" s="670"/>
      <c r="DO29" s="670"/>
      <c r="DP29" s="670"/>
      <c r="DQ29" s="670"/>
      <c r="DR29" s="670"/>
      <c r="DS29" s="670"/>
      <c r="DT29" s="670"/>
      <c r="DU29" s="670"/>
      <c r="DV29" s="671"/>
      <c r="DW29" s="660">
        <v>12.9</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797525</v>
      </c>
      <c r="S30" s="658"/>
      <c r="T30" s="658"/>
      <c r="U30" s="658"/>
      <c r="V30" s="658"/>
      <c r="W30" s="658"/>
      <c r="X30" s="658"/>
      <c r="Y30" s="659"/>
      <c r="Z30" s="695">
        <v>10</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527256</v>
      </c>
      <c r="CS30" s="658"/>
      <c r="CT30" s="658"/>
      <c r="CU30" s="658"/>
      <c r="CV30" s="658"/>
      <c r="CW30" s="658"/>
      <c r="CX30" s="658"/>
      <c r="CY30" s="659"/>
      <c r="CZ30" s="660">
        <v>6.9</v>
      </c>
      <c r="DA30" s="672"/>
      <c r="DB30" s="672"/>
      <c r="DC30" s="673"/>
      <c r="DD30" s="663">
        <v>526215</v>
      </c>
      <c r="DE30" s="658"/>
      <c r="DF30" s="658"/>
      <c r="DG30" s="658"/>
      <c r="DH30" s="658"/>
      <c r="DI30" s="658"/>
      <c r="DJ30" s="658"/>
      <c r="DK30" s="659"/>
      <c r="DL30" s="663">
        <v>526215</v>
      </c>
      <c r="DM30" s="658"/>
      <c r="DN30" s="658"/>
      <c r="DO30" s="658"/>
      <c r="DP30" s="658"/>
      <c r="DQ30" s="658"/>
      <c r="DR30" s="658"/>
      <c r="DS30" s="658"/>
      <c r="DT30" s="658"/>
      <c r="DU30" s="658"/>
      <c r="DV30" s="659"/>
      <c r="DW30" s="660">
        <v>12.6</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99.1</v>
      </c>
      <c r="BN31" s="720"/>
      <c r="BO31" s="720"/>
      <c r="BP31" s="720"/>
      <c r="BQ31" s="722"/>
      <c r="BR31" s="719">
        <v>99.6</v>
      </c>
      <c r="BS31" s="720"/>
      <c r="BT31" s="720"/>
      <c r="BU31" s="720"/>
      <c r="BV31" s="720"/>
      <c r="BW31" s="720"/>
      <c r="BX31" s="721">
        <v>99.3</v>
      </c>
      <c r="BY31" s="720"/>
      <c r="BZ31" s="720"/>
      <c r="CA31" s="720"/>
      <c r="CB31" s="722"/>
      <c r="CD31" s="678"/>
      <c r="CE31" s="679"/>
      <c r="CF31" s="654" t="s">
        <v>300</v>
      </c>
      <c r="CG31" s="655"/>
      <c r="CH31" s="655"/>
      <c r="CI31" s="655"/>
      <c r="CJ31" s="655"/>
      <c r="CK31" s="655"/>
      <c r="CL31" s="655"/>
      <c r="CM31" s="655"/>
      <c r="CN31" s="655"/>
      <c r="CO31" s="655"/>
      <c r="CP31" s="655"/>
      <c r="CQ31" s="656"/>
      <c r="CR31" s="657">
        <v>13448</v>
      </c>
      <c r="CS31" s="670"/>
      <c r="CT31" s="670"/>
      <c r="CU31" s="670"/>
      <c r="CV31" s="670"/>
      <c r="CW31" s="670"/>
      <c r="CX31" s="670"/>
      <c r="CY31" s="671"/>
      <c r="CZ31" s="660">
        <v>0.2</v>
      </c>
      <c r="DA31" s="672"/>
      <c r="DB31" s="672"/>
      <c r="DC31" s="673"/>
      <c r="DD31" s="663">
        <v>13448</v>
      </c>
      <c r="DE31" s="670"/>
      <c r="DF31" s="670"/>
      <c r="DG31" s="670"/>
      <c r="DH31" s="670"/>
      <c r="DI31" s="670"/>
      <c r="DJ31" s="670"/>
      <c r="DK31" s="671"/>
      <c r="DL31" s="663">
        <v>13448</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728680</v>
      </c>
      <c r="S32" s="658"/>
      <c r="T32" s="658"/>
      <c r="U32" s="658"/>
      <c r="V32" s="658"/>
      <c r="W32" s="658"/>
      <c r="X32" s="658"/>
      <c r="Y32" s="659"/>
      <c r="Z32" s="695">
        <v>9.1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99.3</v>
      </c>
      <c r="BH32" s="670"/>
      <c r="BI32" s="670"/>
      <c r="BJ32" s="670"/>
      <c r="BK32" s="670"/>
      <c r="BL32" s="670"/>
      <c r="BM32" s="661">
        <v>98.4</v>
      </c>
      <c r="BN32" s="670"/>
      <c r="BO32" s="670"/>
      <c r="BP32" s="670"/>
      <c r="BQ32" s="693"/>
      <c r="BR32" s="723">
        <v>99.4</v>
      </c>
      <c r="BS32" s="670"/>
      <c r="BT32" s="670"/>
      <c r="BU32" s="670"/>
      <c r="BV32" s="670"/>
      <c r="BW32" s="670"/>
      <c r="BX32" s="661">
        <v>98.8</v>
      </c>
      <c r="BY32" s="670"/>
      <c r="BZ32" s="670"/>
      <c r="CA32" s="670"/>
      <c r="CB32" s="693"/>
      <c r="CD32" s="680"/>
      <c r="CE32" s="681"/>
      <c r="CF32" s="654" t="s">
        <v>304</v>
      </c>
      <c r="CG32" s="655"/>
      <c r="CH32" s="655"/>
      <c r="CI32" s="655"/>
      <c r="CJ32" s="655"/>
      <c r="CK32" s="655"/>
      <c r="CL32" s="655"/>
      <c r="CM32" s="655"/>
      <c r="CN32" s="655"/>
      <c r="CO32" s="655"/>
      <c r="CP32" s="655"/>
      <c r="CQ32" s="656"/>
      <c r="CR32" s="657">
        <v>61</v>
      </c>
      <c r="CS32" s="658"/>
      <c r="CT32" s="658"/>
      <c r="CU32" s="658"/>
      <c r="CV32" s="658"/>
      <c r="CW32" s="658"/>
      <c r="CX32" s="658"/>
      <c r="CY32" s="659"/>
      <c r="CZ32" s="660">
        <v>0</v>
      </c>
      <c r="DA32" s="672"/>
      <c r="DB32" s="672"/>
      <c r="DC32" s="673"/>
      <c r="DD32" s="663">
        <v>61</v>
      </c>
      <c r="DE32" s="658"/>
      <c r="DF32" s="658"/>
      <c r="DG32" s="658"/>
      <c r="DH32" s="658"/>
      <c r="DI32" s="658"/>
      <c r="DJ32" s="658"/>
      <c r="DK32" s="659"/>
      <c r="DL32" s="663">
        <v>61</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22040</v>
      </c>
      <c r="S33" s="658"/>
      <c r="T33" s="658"/>
      <c r="U33" s="658"/>
      <c r="V33" s="658"/>
      <c r="W33" s="658"/>
      <c r="X33" s="658"/>
      <c r="Y33" s="659"/>
      <c r="Z33" s="695">
        <v>0.3</v>
      </c>
      <c r="AA33" s="695"/>
      <c r="AB33" s="695"/>
      <c r="AC33" s="695"/>
      <c r="AD33" s="696">
        <v>4826</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99.4</v>
      </c>
      <c r="BH33" s="642"/>
      <c r="BI33" s="642"/>
      <c r="BJ33" s="642"/>
      <c r="BK33" s="642"/>
      <c r="BL33" s="642"/>
      <c r="BM33" s="688">
        <v>98.8</v>
      </c>
      <c r="BN33" s="642"/>
      <c r="BO33" s="642"/>
      <c r="BP33" s="642"/>
      <c r="BQ33" s="705"/>
      <c r="BR33" s="718">
        <v>99.4</v>
      </c>
      <c r="BS33" s="642"/>
      <c r="BT33" s="642"/>
      <c r="BU33" s="642"/>
      <c r="BV33" s="642"/>
      <c r="BW33" s="642"/>
      <c r="BX33" s="688">
        <v>99</v>
      </c>
      <c r="BY33" s="642"/>
      <c r="BZ33" s="642"/>
      <c r="CA33" s="642"/>
      <c r="CB33" s="705"/>
      <c r="CD33" s="654" t="s">
        <v>307</v>
      </c>
      <c r="CE33" s="655"/>
      <c r="CF33" s="655"/>
      <c r="CG33" s="655"/>
      <c r="CH33" s="655"/>
      <c r="CI33" s="655"/>
      <c r="CJ33" s="655"/>
      <c r="CK33" s="655"/>
      <c r="CL33" s="655"/>
      <c r="CM33" s="655"/>
      <c r="CN33" s="655"/>
      <c r="CO33" s="655"/>
      <c r="CP33" s="655"/>
      <c r="CQ33" s="656"/>
      <c r="CR33" s="657">
        <v>2721820</v>
      </c>
      <c r="CS33" s="670"/>
      <c r="CT33" s="670"/>
      <c r="CU33" s="670"/>
      <c r="CV33" s="670"/>
      <c r="CW33" s="670"/>
      <c r="CX33" s="670"/>
      <c r="CY33" s="671"/>
      <c r="CZ33" s="660">
        <v>35.799999999999997</v>
      </c>
      <c r="DA33" s="672"/>
      <c r="DB33" s="672"/>
      <c r="DC33" s="673"/>
      <c r="DD33" s="663">
        <v>2175732</v>
      </c>
      <c r="DE33" s="670"/>
      <c r="DF33" s="670"/>
      <c r="DG33" s="670"/>
      <c r="DH33" s="670"/>
      <c r="DI33" s="670"/>
      <c r="DJ33" s="670"/>
      <c r="DK33" s="671"/>
      <c r="DL33" s="663">
        <v>1538790</v>
      </c>
      <c r="DM33" s="670"/>
      <c r="DN33" s="670"/>
      <c r="DO33" s="670"/>
      <c r="DP33" s="670"/>
      <c r="DQ33" s="670"/>
      <c r="DR33" s="670"/>
      <c r="DS33" s="670"/>
      <c r="DT33" s="670"/>
      <c r="DU33" s="670"/>
      <c r="DV33" s="671"/>
      <c r="DW33" s="660">
        <v>36.799999999999997</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35556</v>
      </c>
      <c r="S34" s="658"/>
      <c r="T34" s="658"/>
      <c r="U34" s="658"/>
      <c r="V34" s="658"/>
      <c r="W34" s="658"/>
      <c r="X34" s="658"/>
      <c r="Y34" s="659"/>
      <c r="Z34" s="695">
        <v>0.4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1539812</v>
      </c>
      <c r="CS34" s="658"/>
      <c r="CT34" s="658"/>
      <c r="CU34" s="658"/>
      <c r="CV34" s="658"/>
      <c r="CW34" s="658"/>
      <c r="CX34" s="658"/>
      <c r="CY34" s="659"/>
      <c r="CZ34" s="660">
        <v>20.3</v>
      </c>
      <c r="DA34" s="672"/>
      <c r="DB34" s="672"/>
      <c r="DC34" s="673"/>
      <c r="DD34" s="663">
        <v>1148371</v>
      </c>
      <c r="DE34" s="658"/>
      <c r="DF34" s="658"/>
      <c r="DG34" s="658"/>
      <c r="DH34" s="658"/>
      <c r="DI34" s="658"/>
      <c r="DJ34" s="658"/>
      <c r="DK34" s="659"/>
      <c r="DL34" s="663">
        <v>918815</v>
      </c>
      <c r="DM34" s="658"/>
      <c r="DN34" s="658"/>
      <c r="DO34" s="658"/>
      <c r="DP34" s="658"/>
      <c r="DQ34" s="658"/>
      <c r="DR34" s="658"/>
      <c r="DS34" s="658"/>
      <c r="DT34" s="658"/>
      <c r="DU34" s="658"/>
      <c r="DV34" s="659"/>
      <c r="DW34" s="660">
        <v>22</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71220</v>
      </c>
      <c r="S35" s="658"/>
      <c r="T35" s="658"/>
      <c r="U35" s="658"/>
      <c r="V35" s="658"/>
      <c r="W35" s="658"/>
      <c r="X35" s="658"/>
      <c r="Y35" s="659"/>
      <c r="Z35" s="695">
        <v>0.9</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51439</v>
      </c>
      <c r="CS35" s="670"/>
      <c r="CT35" s="670"/>
      <c r="CU35" s="670"/>
      <c r="CV35" s="670"/>
      <c r="CW35" s="670"/>
      <c r="CX35" s="670"/>
      <c r="CY35" s="671"/>
      <c r="CZ35" s="660">
        <v>0.7</v>
      </c>
      <c r="DA35" s="672"/>
      <c r="DB35" s="672"/>
      <c r="DC35" s="673"/>
      <c r="DD35" s="663">
        <v>46187</v>
      </c>
      <c r="DE35" s="670"/>
      <c r="DF35" s="670"/>
      <c r="DG35" s="670"/>
      <c r="DH35" s="670"/>
      <c r="DI35" s="670"/>
      <c r="DJ35" s="670"/>
      <c r="DK35" s="671"/>
      <c r="DL35" s="663">
        <v>46187</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845892</v>
      </c>
      <c r="S36" s="658"/>
      <c r="T36" s="658"/>
      <c r="U36" s="658"/>
      <c r="V36" s="658"/>
      <c r="W36" s="658"/>
      <c r="X36" s="658"/>
      <c r="Y36" s="659"/>
      <c r="Z36" s="695">
        <v>10.6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517669</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21109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412834</v>
      </c>
      <c r="CS36" s="658"/>
      <c r="CT36" s="658"/>
      <c r="CU36" s="658"/>
      <c r="CV36" s="658"/>
      <c r="CW36" s="658"/>
      <c r="CX36" s="658"/>
      <c r="CY36" s="659"/>
      <c r="CZ36" s="660">
        <v>5.4</v>
      </c>
      <c r="DA36" s="672"/>
      <c r="DB36" s="672"/>
      <c r="DC36" s="673"/>
      <c r="DD36" s="663">
        <v>356230</v>
      </c>
      <c r="DE36" s="658"/>
      <c r="DF36" s="658"/>
      <c r="DG36" s="658"/>
      <c r="DH36" s="658"/>
      <c r="DI36" s="658"/>
      <c r="DJ36" s="658"/>
      <c r="DK36" s="659"/>
      <c r="DL36" s="663">
        <v>245546</v>
      </c>
      <c r="DM36" s="658"/>
      <c r="DN36" s="658"/>
      <c r="DO36" s="658"/>
      <c r="DP36" s="658"/>
      <c r="DQ36" s="658"/>
      <c r="DR36" s="658"/>
      <c r="DS36" s="658"/>
      <c r="DT36" s="658"/>
      <c r="DU36" s="658"/>
      <c r="DV36" s="659"/>
      <c r="DW36" s="660">
        <v>5.9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215947</v>
      </c>
      <c r="S37" s="658"/>
      <c r="T37" s="658"/>
      <c r="U37" s="658"/>
      <c r="V37" s="658"/>
      <c r="W37" s="658"/>
      <c r="X37" s="658"/>
      <c r="Y37" s="659"/>
      <c r="Z37" s="695">
        <v>2.7</v>
      </c>
      <c r="AA37" s="695"/>
      <c r="AB37" s="695"/>
      <c r="AC37" s="695"/>
      <c r="AD37" s="696">
        <v>8230</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86594</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15646</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11538</v>
      </c>
      <c r="CS37" s="670"/>
      <c r="CT37" s="670"/>
      <c r="CU37" s="670"/>
      <c r="CV37" s="670"/>
      <c r="CW37" s="670"/>
      <c r="CX37" s="670"/>
      <c r="CY37" s="671"/>
      <c r="CZ37" s="660">
        <v>0.2</v>
      </c>
      <c r="DA37" s="672"/>
      <c r="DB37" s="672"/>
      <c r="DC37" s="673"/>
      <c r="DD37" s="663">
        <v>11538</v>
      </c>
      <c r="DE37" s="670"/>
      <c r="DF37" s="670"/>
      <c r="DG37" s="670"/>
      <c r="DH37" s="670"/>
      <c r="DI37" s="670"/>
      <c r="DJ37" s="670"/>
      <c r="DK37" s="671"/>
      <c r="DL37" s="663">
        <v>11538</v>
      </c>
      <c r="DM37" s="670"/>
      <c r="DN37" s="670"/>
      <c r="DO37" s="670"/>
      <c r="DP37" s="670"/>
      <c r="DQ37" s="670"/>
      <c r="DR37" s="670"/>
      <c r="DS37" s="670"/>
      <c r="DT37" s="670"/>
      <c r="DU37" s="670"/>
      <c r="DV37" s="671"/>
      <c r="DW37" s="660">
        <v>0.3</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727878</v>
      </c>
      <c r="S38" s="658"/>
      <c r="T38" s="658"/>
      <c r="U38" s="658"/>
      <c r="V38" s="658"/>
      <c r="W38" s="658"/>
      <c r="X38" s="658"/>
      <c r="Y38" s="659"/>
      <c r="Z38" s="695">
        <v>9.1</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6000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938</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517669</v>
      </c>
      <c r="CS38" s="658"/>
      <c r="CT38" s="658"/>
      <c r="CU38" s="658"/>
      <c r="CV38" s="658"/>
      <c r="CW38" s="658"/>
      <c r="CX38" s="658"/>
      <c r="CY38" s="659"/>
      <c r="CZ38" s="660">
        <v>6.8</v>
      </c>
      <c r="DA38" s="672"/>
      <c r="DB38" s="672"/>
      <c r="DC38" s="673"/>
      <c r="DD38" s="663">
        <v>435603</v>
      </c>
      <c r="DE38" s="658"/>
      <c r="DF38" s="658"/>
      <c r="DG38" s="658"/>
      <c r="DH38" s="658"/>
      <c r="DI38" s="658"/>
      <c r="DJ38" s="658"/>
      <c r="DK38" s="659"/>
      <c r="DL38" s="663">
        <v>327642</v>
      </c>
      <c r="DM38" s="658"/>
      <c r="DN38" s="658"/>
      <c r="DO38" s="658"/>
      <c r="DP38" s="658"/>
      <c r="DQ38" s="658"/>
      <c r="DR38" s="658"/>
      <c r="DS38" s="658"/>
      <c r="DT38" s="658"/>
      <c r="DU38" s="658"/>
      <c r="DV38" s="659"/>
      <c r="DW38" s="660">
        <v>7.8</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1351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199466</v>
      </c>
      <c r="CS39" s="670"/>
      <c r="CT39" s="670"/>
      <c r="CU39" s="670"/>
      <c r="CV39" s="670"/>
      <c r="CW39" s="670"/>
      <c r="CX39" s="670"/>
      <c r="CY39" s="671"/>
      <c r="CZ39" s="660">
        <v>2.6</v>
      </c>
      <c r="DA39" s="672"/>
      <c r="DB39" s="672"/>
      <c r="DC39" s="673"/>
      <c r="DD39" s="663">
        <v>188741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10078</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600</v>
      </c>
      <c r="CS40" s="658"/>
      <c r="CT40" s="658"/>
      <c r="CU40" s="658"/>
      <c r="CV40" s="658"/>
      <c r="CW40" s="658"/>
      <c r="CX40" s="658"/>
      <c r="CY40" s="659"/>
      <c r="CZ40" s="660">
        <v>0</v>
      </c>
      <c r="DA40" s="672"/>
      <c r="DB40" s="672"/>
      <c r="DC40" s="673"/>
      <c r="DD40" s="663">
        <v>600</v>
      </c>
      <c r="DE40" s="658"/>
      <c r="DF40" s="658"/>
      <c r="DG40" s="658"/>
      <c r="DH40" s="658"/>
      <c r="DI40" s="658"/>
      <c r="DJ40" s="658"/>
      <c r="DK40" s="659"/>
      <c r="DL40" s="663">
        <v>600</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8008351</v>
      </c>
      <c r="S41" s="682"/>
      <c r="T41" s="682"/>
      <c r="U41" s="682"/>
      <c r="V41" s="682"/>
      <c r="W41" s="682"/>
      <c r="X41" s="682"/>
      <c r="Y41" s="685"/>
      <c r="Z41" s="686">
        <v>100</v>
      </c>
      <c r="AA41" s="686"/>
      <c r="AB41" s="686"/>
      <c r="AC41" s="686"/>
      <c r="AD41" s="687">
        <v>4171073</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58934</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4</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366141</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392</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2589955</v>
      </c>
      <c r="CS42" s="670"/>
      <c r="CT42" s="670"/>
      <c r="CU42" s="670"/>
      <c r="CV42" s="670"/>
      <c r="CW42" s="670"/>
      <c r="CX42" s="670"/>
      <c r="CY42" s="671"/>
      <c r="CZ42" s="660">
        <v>34.1</v>
      </c>
      <c r="DA42" s="672"/>
      <c r="DB42" s="672"/>
      <c r="DC42" s="673"/>
      <c r="DD42" s="663">
        <v>867895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22193</v>
      </c>
      <c r="CS43" s="670"/>
      <c r="CT43" s="670"/>
      <c r="CU43" s="670"/>
      <c r="CV43" s="670"/>
      <c r="CW43" s="670"/>
      <c r="CX43" s="670"/>
      <c r="CY43" s="671"/>
      <c r="CZ43" s="660">
        <v>0.3</v>
      </c>
      <c r="DA43" s="672"/>
      <c r="DB43" s="672"/>
      <c r="DC43" s="673"/>
      <c r="DD43" s="663">
        <v>22193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1649859</v>
      </c>
      <c r="CS44" s="658"/>
      <c r="CT44" s="658"/>
      <c r="CU44" s="658"/>
      <c r="CV44" s="658"/>
      <c r="CW44" s="658"/>
      <c r="CX44" s="658"/>
      <c r="CY44" s="659"/>
      <c r="CZ44" s="660">
        <v>21.7</v>
      </c>
      <c r="DA44" s="661"/>
      <c r="DB44" s="661"/>
      <c r="DC44" s="662"/>
      <c r="DD44" s="663">
        <v>731972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333727</v>
      </c>
      <c r="CS45" s="670"/>
      <c r="CT45" s="670"/>
      <c r="CU45" s="670"/>
      <c r="CV45" s="670"/>
      <c r="CW45" s="670"/>
      <c r="CX45" s="670"/>
      <c r="CY45" s="671"/>
      <c r="CZ45" s="660">
        <v>4.4000000000000004</v>
      </c>
      <c r="DA45" s="672"/>
      <c r="DB45" s="672"/>
      <c r="DC45" s="673"/>
      <c r="DD45" s="663">
        <v>103038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1289956</v>
      </c>
      <c r="CS46" s="658"/>
      <c r="CT46" s="658"/>
      <c r="CU46" s="658"/>
      <c r="CV46" s="658"/>
      <c r="CW46" s="658"/>
      <c r="CX46" s="658"/>
      <c r="CY46" s="659"/>
      <c r="CZ46" s="660">
        <v>17</v>
      </c>
      <c r="DA46" s="661"/>
      <c r="DB46" s="661"/>
      <c r="DC46" s="662"/>
      <c r="DD46" s="663">
        <v>627958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940096</v>
      </c>
      <c r="CS47" s="670"/>
      <c r="CT47" s="670"/>
      <c r="CU47" s="670"/>
      <c r="CV47" s="670"/>
      <c r="CW47" s="670"/>
      <c r="CX47" s="670"/>
      <c r="CY47" s="671"/>
      <c r="CZ47" s="660">
        <v>12.4</v>
      </c>
      <c r="DA47" s="672"/>
      <c r="DB47" s="672"/>
      <c r="DC47" s="673"/>
      <c r="DD47" s="663">
        <v>135923</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7602576</v>
      </c>
      <c r="CS49" s="642"/>
      <c r="CT49" s="642"/>
      <c r="CU49" s="642"/>
      <c r="CV49" s="642"/>
      <c r="CW49" s="642"/>
      <c r="CX49" s="642"/>
      <c r="CY49" s="643"/>
      <c r="CZ49" s="644">
        <v>100</v>
      </c>
      <c r="DA49" s="645"/>
      <c r="DB49" s="645"/>
      <c r="DC49" s="646"/>
      <c r="DD49" s="647">
        <v>4973218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HX/EUtwnFEFlMruHEGaK8AkTNZkLLgEAgUGVxfKf0hL81Yt6DeTXW2uAj5RK32tUs57igjU6+MmIs+HgKPdOLA==" saltValue="1dF+OfIKYFmX8tYHAFpU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32" t="s">
        <v>352</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c r="Y2" s="1132"/>
      <c r="Z2" s="1132"/>
      <c r="AA2" s="1132"/>
      <c r="AB2" s="1132"/>
      <c r="AC2" s="1132"/>
      <c r="AD2" s="1132"/>
      <c r="AE2" s="1132"/>
      <c r="AF2" s="1132"/>
      <c r="AG2" s="1132"/>
      <c r="AH2" s="1132"/>
      <c r="AI2" s="1132"/>
      <c r="AJ2" s="1132"/>
      <c r="AK2" s="1132"/>
      <c r="AL2" s="1132"/>
      <c r="AM2" s="1132"/>
      <c r="AN2" s="1132"/>
      <c r="AO2" s="1132"/>
      <c r="AP2" s="1132"/>
      <c r="AQ2" s="1132"/>
      <c r="AR2" s="1132"/>
      <c r="AS2" s="1132"/>
      <c r="AT2" s="1132"/>
      <c r="AU2" s="1132"/>
      <c r="AV2" s="1132"/>
      <c r="AW2" s="1132"/>
      <c r="AX2" s="1132"/>
      <c r="AY2" s="1132"/>
      <c r="AZ2" s="1132"/>
      <c r="BA2" s="1132"/>
      <c r="BB2" s="1132"/>
      <c r="BC2" s="1132"/>
      <c r="BD2" s="1132"/>
      <c r="BE2" s="1132"/>
      <c r="BF2" s="1132"/>
      <c r="BG2" s="1132"/>
      <c r="BH2" s="1132"/>
      <c r="BI2" s="1132"/>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3" t="s">
        <v>353</v>
      </c>
      <c r="DK2" s="1134"/>
      <c r="DL2" s="1134"/>
      <c r="DM2" s="1134"/>
      <c r="DN2" s="1134"/>
      <c r="DO2" s="1135"/>
      <c r="DP2" s="216"/>
      <c r="DQ2" s="1133" t="s">
        <v>354</v>
      </c>
      <c r="DR2" s="1134"/>
      <c r="DS2" s="1134"/>
      <c r="DT2" s="1134"/>
      <c r="DU2" s="1134"/>
      <c r="DV2" s="1134"/>
      <c r="DW2" s="1134"/>
      <c r="DX2" s="1134"/>
      <c r="DY2" s="1134"/>
      <c r="DZ2" s="1135"/>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101" t="s">
        <v>355</v>
      </c>
      <c r="B4" s="1101"/>
      <c r="C4" s="1101"/>
      <c r="D4" s="1101"/>
      <c r="E4" s="1101"/>
      <c r="F4" s="1101"/>
      <c r="G4" s="1101"/>
      <c r="H4" s="1101"/>
      <c r="I4" s="1101"/>
      <c r="J4" s="1101"/>
      <c r="K4" s="1101"/>
      <c r="L4" s="1101"/>
      <c r="M4" s="1101"/>
      <c r="N4" s="1101"/>
      <c r="O4" s="1101"/>
      <c r="P4" s="1101"/>
      <c r="Q4" s="1101"/>
      <c r="R4" s="1101"/>
      <c r="S4" s="1101"/>
      <c r="T4" s="1101"/>
      <c r="U4" s="1101"/>
      <c r="V4" s="1101"/>
      <c r="W4" s="1101"/>
      <c r="X4" s="1101"/>
      <c r="Y4" s="1101"/>
      <c r="Z4" s="1101"/>
      <c r="AA4" s="1101"/>
      <c r="AB4" s="1101"/>
      <c r="AC4" s="1101"/>
      <c r="AD4" s="1101"/>
      <c r="AE4" s="1101"/>
      <c r="AF4" s="1101"/>
      <c r="AG4" s="1101"/>
      <c r="AH4" s="1101"/>
      <c r="AI4" s="1101"/>
      <c r="AJ4" s="1101"/>
      <c r="AK4" s="1101"/>
      <c r="AL4" s="1101"/>
      <c r="AM4" s="1101"/>
      <c r="AN4" s="1101"/>
      <c r="AO4" s="1101"/>
      <c r="AP4" s="1101"/>
      <c r="AQ4" s="1101"/>
      <c r="AR4" s="1101"/>
      <c r="AS4" s="1101"/>
      <c r="AT4" s="1101"/>
      <c r="AU4" s="1101"/>
      <c r="AV4" s="1101"/>
      <c r="AW4" s="1101"/>
      <c r="AX4" s="1101"/>
      <c r="AY4" s="1101"/>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8" t="s">
        <v>357</v>
      </c>
      <c r="B5" s="1039"/>
      <c r="C5" s="1039"/>
      <c r="D5" s="1039"/>
      <c r="E5" s="1039"/>
      <c r="F5" s="1039"/>
      <c r="G5" s="1039"/>
      <c r="H5" s="1039"/>
      <c r="I5" s="1039"/>
      <c r="J5" s="1039"/>
      <c r="K5" s="1039"/>
      <c r="L5" s="1039"/>
      <c r="M5" s="1039"/>
      <c r="N5" s="1039"/>
      <c r="O5" s="1039"/>
      <c r="P5" s="1040"/>
      <c r="Q5" s="1044" t="s">
        <v>358</v>
      </c>
      <c r="R5" s="1045"/>
      <c r="S5" s="1045"/>
      <c r="T5" s="1045"/>
      <c r="U5" s="1046"/>
      <c r="V5" s="1044" t="s">
        <v>359</v>
      </c>
      <c r="W5" s="1045"/>
      <c r="X5" s="1045"/>
      <c r="Y5" s="1045"/>
      <c r="Z5" s="1046"/>
      <c r="AA5" s="1044" t="s">
        <v>360</v>
      </c>
      <c r="AB5" s="1045"/>
      <c r="AC5" s="1045"/>
      <c r="AD5" s="1045"/>
      <c r="AE5" s="1045"/>
      <c r="AF5" s="1136" t="s">
        <v>361</v>
      </c>
      <c r="AG5" s="1045"/>
      <c r="AH5" s="1045"/>
      <c r="AI5" s="1045"/>
      <c r="AJ5" s="1058"/>
      <c r="AK5" s="1045" t="s">
        <v>362</v>
      </c>
      <c r="AL5" s="1045"/>
      <c r="AM5" s="1045"/>
      <c r="AN5" s="1045"/>
      <c r="AO5" s="1046"/>
      <c r="AP5" s="1044" t="s">
        <v>363</v>
      </c>
      <c r="AQ5" s="1045"/>
      <c r="AR5" s="1045"/>
      <c r="AS5" s="1045"/>
      <c r="AT5" s="1046"/>
      <c r="AU5" s="1044" t="s">
        <v>364</v>
      </c>
      <c r="AV5" s="1045"/>
      <c r="AW5" s="1045"/>
      <c r="AX5" s="1045"/>
      <c r="AY5" s="1058"/>
      <c r="AZ5" s="220"/>
      <c r="BA5" s="220"/>
      <c r="BB5" s="220"/>
      <c r="BC5" s="220"/>
      <c r="BD5" s="220"/>
      <c r="BE5" s="221"/>
      <c r="BF5" s="221"/>
      <c r="BG5" s="221"/>
      <c r="BH5" s="221"/>
      <c r="BI5" s="221"/>
      <c r="BJ5" s="221"/>
      <c r="BK5" s="221"/>
      <c r="BL5" s="221"/>
      <c r="BM5" s="221"/>
      <c r="BN5" s="221"/>
      <c r="BO5" s="221"/>
      <c r="BP5" s="221"/>
      <c r="BQ5" s="1038" t="s">
        <v>365</v>
      </c>
      <c r="BR5" s="1039"/>
      <c r="BS5" s="1039"/>
      <c r="BT5" s="1039"/>
      <c r="BU5" s="1039"/>
      <c r="BV5" s="1039"/>
      <c r="BW5" s="1039"/>
      <c r="BX5" s="1039"/>
      <c r="BY5" s="1039"/>
      <c r="BZ5" s="1039"/>
      <c r="CA5" s="1039"/>
      <c r="CB5" s="1039"/>
      <c r="CC5" s="1039"/>
      <c r="CD5" s="1039"/>
      <c r="CE5" s="1039"/>
      <c r="CF5" s="1039"/>
      <c r="CG5" s="1040"/>
      <c r="CH5" s="1044" t="s">
        <v>366</v>
      </c>
      <c r="CI5" s="1045"/>
      <c r="CJ5" s="1045"/>
      <c r="CK5" s="1045"/>
      <c r="CL5" s="1046"/>
      <c r="CM5" s="1044" t="s">
        <v>367</v>
      </c>
      <c r="CN5" s="1045"/>
      <c r="CO5" s="1045"/>
      <c r="CP5" s="1045"/>
      <c r="CQ5" s="1046"/>
      <c r="CR5" s="1044" t="s">
        <v>368</v>
      </c>
      <c r="CS5" s="1045"/>
      <c r="CT5" s="1045"/>
      <c r="CU5" s="1045"/>
      <c r="CV5" s="1046"/>
      <c r="CW5" s="1044" t="s">
        <v>369</v>
      </c>
      <c r="CX5" s="1045"/>
      <c r="CY5" s="1045"/>
      <c r="CZ5" s="1045"/>
      <c r="DA5" s="1046"/>
      <c r="DB5" s="1044" t="s">
        <v>370</v>
      </c>
      <c r="DC5" s="1045"/>
      <c r="DD5" s="1045"/>
      <c r="DE5" s="1045"/>
      <c r="DF5" s="1046"/>
      <c r="DG5" s="1126" t="s">
        <v>371</v>
      </c>
      <c r="DH5" s="1127"/>
      <c r="DI5" s="1127"/>
      <c r="DJ5" s="1127"/>
      <c r="DK5" s="1128"/>
      <c r="DL5" s="1126" t="s">
        <v>372</v>
      </c>
      <c r="DM5" s="1127"/>
      <c r="DN5" s="1127"/>
      <c r="DO5" s="1127"/>
      <c r="DP5" s="1128"/>
      <c r="DQ5" s="1044" t="s">
        <v>373</v>
      </c>
      <c r="DR5" s="1045"/>
      <c r="DS5" s="1045"/>
      <c r="DT5" s="1045"/>
      <c r="DU5" s="1046"/>
      <c r="DV5" s="1044" t="s">
        <v>364</v>
      </c>
      <c r="DW5" s="1045"/>
      <c r="DX5" s="1045"/>
      <c r="DY5" s="1045"/>
      <c r="DZ5" s="1058"/>
      <c r="EA5" s="222"/>
    </row>
    <row r="6" spans="1:131" s="223" customFormat="1" ht="26.25" customHeight="1" thickBot="1" x14ac:dyDescent="0.25">
      <c r="A6" s="1041"/>
      <c r="B6" s="1042"/>
      <c r="C6" s="1042"/>
      <c r="D6" s="1042"/>
      <c r="E6" s="1042"/>
      <c r="F6" s="1042"/>
      <c r="G6" s="1042"/>
      <c r="H6" s="1042"/>
      <c r="I6" s="1042"/>
      <c r="J6" s="1042"/>
      <c r="K6" s="1042"/>
      <c r="L6" s="1042"/>
      <c r="M6" s="1042"/>
      <c r="N6" s="1042"/>
      <c r="O6" s="1042"/>
      <c r="P6" s="1043"/>
      <c r="Q6" s="1047"/>
      <c r="R6" s="1048"/>
      <c r="S6" s="1048"/>
      <c r="T6" s="1048"/>
      <c r="U6" s="1049"/>
      <c r="V6" s="1047"/>
      <c r="W6" s="1048"/>
      <c r="X6" s="1048"/>
      <c r="Y6" s="1048"/>
      <c r="Z6" s="1049"/>
      <c r="AA6" s="1047"/>
      <c r="AB6" s="1048"/>
      <c r="AC6" s="1048"/>
      <c r="AD6" s="1048"/>
      <c r="AE6" s="1048"/>
      <c r="AF6" s="1137"/>
      <c r="AG6" s="1048"/>
      <c r="AH6" s="1048"/>
      <c r="AI6" s="1048"/>
      <c r="AJ6" s="1059"/>
      <c r="AK6" s="1048"/>
      <c r="AL6" s="1048"/>
      <c r="AM6" s="1048"/>
      <c r="AN6" s="1048"/>
      <c r="AO6" s="1049"/>
      <c r="AP6" s="1047"/>
      <c r="AQ6" s="1048"/>
      <c r="AR6" s="1048"/>
      <c r="AS6" s="1048"/>
      <c r="AT6" s="1049"/>
      <c r="AU6" s="1047"/>
      <c r="AV6" s="1048"/>
      <c r="AW6" s="1048"/>
      <c r="AX6" s="1048"/>
      <c r="AY6" s="1059"/>
      <c r="AZ6" s="220"/>
      <c r="BA6" s="220"/>
      <c r="BB6" s="220"/>
      <c r="BC6" s="220"/>
      <c r="BD6" s="220"/>
      <c r="BE6" s="221"/>
      <c r="BF6" s="221"/>
      <c r="BG6" s="221"/>
      <c r="BH6" s="221"/>
      <c r="BI6" s="221"/>
      <c r="BJ6" s="221"/>
      <c r="BK6" s="221"/>
      <c r="BL6" s="221"/>
      <c r="BM6" s="221"/>
      <c r="BN6" s="221"/>
      <c r="BO6" s="221"/>
      <c r="BP6" s="221"/>
      <c r="BQ6" s="1041"/>
      <c r="BR6" s="1042"/>
      <c r="BS6" s="1042"/>
      <c r="BT6" s="1042"/>
      <c r="BU6" s="1042"/>
      <c r="BV6" s="1042"/>
      <c r="BW6" s="1042"/>
      <c r="BX6" s="1042"/>
      <c r="BY6" s="1042"/>
      <c r="BZ6" s="1042"/>
      <c r="CA6" s="1042"/>
      <c r="CB6" s="1042"/>
      <c r="CC6" s="1042"/>
      <c r="CD6" s="1042"/>
      <c r="CE6" s="1042"/>
      <c r="CF6" s="1042"/>
      <c r="CG6" s="1043"/>
      <c r="CH6" s="1047"/>
      <c r="CI6" s="1048"/>
      <c r="CJ6" s="1048"/>
      <c r="CK6" s="1048"/>
      <c r="CL6" s="1049"/>
      <c r="CM6" s="1047"/>
      <c r="CN6" s="1048"/>
      <c r="CO6" s="1048"/>
      <c r="CP6" s="1048"/>
      <c r="CQ6" s="1049"/>
      <c r="CR6" s="1047"/>
      <c r="CS6" s="1048"/>
      <c r="CT6" s="1048"/>
      <c r="CU6" s="1048"/>
      <c r="CV6" s="1049"/>
      <c r="CW6" s="1047"/>
      <c r="CX6" s="1048"/>
      <c r="CY6" s="1048"/>
      <c r="CZ6" s="1048"/>
      <c r="DA6" s="1049"/>
      <c r="DB6" s="1047"/>
      <c r="DC6" s="1048"/>
      <c r="DD6" s="1048"/>
      <c r="DE6" s="1048"/>
      <c r="DF6" s="1049"/>
      <c r="DG6" s="1129"/>
      <c r="DH6" s="1130"/>
      <c r="DI6" s="1130"/>
      <c r="DJ6" s="1130"/>
      <c r="DK6" s="1131"/>
      <c r="DL6" s="1129"/>
      <c r="DM6" s="1130"/>
      <c r="DN6" s="1130"/>
      <c r="DO6" s="1130"/>
      <c r="DP6" s="1131"/>
      <c r="DQ6" s="1047"/>
      <c r="DR6" s="1048"/>
      <c r="DS6" s="1048"/>
      <c r="DT6" s="1048"/>
      <c r="DU6" s="1049"/>
      <c r="DV6" s="1047"/>
      <c r="DW6" s="1048"/>
      <c r="DX6" s="1048"/>
      <c r="DY6" s="1048"/>
      <c r="DZ6" s="1059"/>
      <c r="EA6" s="222"/>
    </row>
    <row r="7" spans="1:131" s="223" customFormat="1" ht="26.25" customHeight="1" thickTop="1" x14ac:dyDescent="0.2">
      <c r="A7" s="224">
        <v>1</v>
      </c>
      <c r="B7" s="1089" t="s">
        <v>374</v>
      </c>
      <c r="C7" s="1090"/>
      <c r="D7" s="1090"/>
      <c r="E7" s="1090"/>
      <c r="F7" s="1090"/>
      <c r="G7" s="1090"/>
      <c r="H7" s="1090"/>
      <c r="I7" s="1090"/>
      <c r="J7" s="1090"/>
      <c r="K7" s="1090"/>
      <c r="L7" s="1090"/>
      <c r="M7" s="1090"/>
      <c r="N7" s="1090"/>
      <c r="O7" s="1090"/>
      <c r="P7" s="1091"/>
      <c r="Q7" s="1144">
        <v>7977</v>
      </c>
      <c r="R7" s="1145"/>
      <c r="S7" s="1145"/>
      <c r="T7" s="1145"/>
      <c r="U7" s="1145"/>
      <c r="V7" s="1145">
        <v>7572</v>
      </c>
      <c r="W7" s="1145"/>
      <c r="X7" s="1145"/>
      <c r="Y7" s="1145"/>
      <c r="Z7" s="1145"/>
      <c r="AA7" s="1145">
        <v>405</v>
      </c>
      <c r="AB7" s="1145"/>
      <c r="AC7" s="1145"/>
      <c r="AD7" s="1145"/>
      <c r="AE7" s="1146"/>
      <c r="AF7" s="1147">
        <v>298</v>
      </c>
      <c r="AG7" s="1148"/>
      <c r="AH7" s="1148"/>
      <c r="AI7" s="1148"/>
      <c r="AJ7" s="1149"/>
      <c r="AK7" s="1150" t="s">
        <v>552</v>
      </c>
      <c r="AL7" s="1151"/>
      <c r="AM7" s="1151"/>
      <c r="AN7" s="1151"/>
      <c r="AO7" s="1151"/>
      <c r="AP7" s="1151">
        <v>5002</v>
      </c>
      <c r="AQ7" s="1151"/>
      <c r="AR7" s="1151"/>
      <c r="AS7" s="1151"/>
      <c r="AT7" s="1151"/>
      <c r="AU7" s="1152"/>
      <c r="AV7" s="1152"/>
      <c r="AW7" s="1152"/>
      <c r="AX7" s="1152"/>
      <c r="AY7" s="1153"/>
      <c r="AZ7" s="220"/>
      <c r="BA7" s="220"/>
      <c r="BB7" s="220"/>
      <c r="BC7" s="220"/>
      <c r="BD7" s="220"/>
      <c r="BE7" s="221"/>
      <c r="BF7" s="221"/>
      <c r="BG7" s="221"/>
      <c r="BH7" s="221"/>
      <c r="BI7" s="221"/>
      <c r="BJ7" s="221"/>
      <c r="BK7" s="221"/>
      <c r="BL7" s="221"/>
      <c r="BM7" s="221"/>
      <c r="BN7" s="221"/>
      <c r="BO7" s="221"/>
      <c r="BP7" s="221"/>
      <c r="BQ7" s="224">
        <v>1</v>
      </c>
      <c r="BR7" s="225"/>
      <c r="BS7" s="1141"/>
      <c r="BT7" s="1142"/>
      <c r="BU7" s="1142"/>
      <c r="BV7" s="1142"/>
      <c r="BW7" s="1142"/>
      <c r="BX7" s="1142"/>
      <c r="BY7" s="1142"/>
      <c r="BZ7" s="1142"/>
      <c r="CA7" s="1142"/>
      <c r="CB7" s="1142"/>
      <c r="CC7" s="1142"/>
      <c r="CD7" s="1142"/>
      <c r="CE7" s="1142"/>
      <c r="CF7" s="1142"/>
      <c r="CG7" s="1154"/>
      <c r="CH7" s="1138"/>
      <c r="CI7" s="1139"/>
      <c r="CJ7" s="1139"/>
      <c r="CK7" s="1139"/>
      <c r="CL7" s="1140"/>
      <c r="CM7" s="1138"/>
      <c r="CN7" s="1139"/>
      <c r="CO7" s="1139"/>
      <c r="CP7" s="1139"/>
      <c r="CQ7" s="1140"/>
      <c r="CR7" s="1138"/>
      <c r="CS7" s="1139"/>
      <c r="CT7" s="1139"/>
      <c r="CU7" s="1139"/>
      <c r="CV7" s="1140"/>
      <c r="CW7" s="1138"/>
      <c r="CX7" s="1139"/>
      <c r="CY7" s="1139"/>
      <c r="CZ7" s="1139"/>
      <c r="DA7" s="1140"/>
      <c r="DB7" s="1138"/>
      <c r="DC7" s="1139"/>
      <c r="DD7" s="1139"/>
      <c r="DE7" s="1139"/>
      <c r="DF7" s="1140"/>
      <c r="DG7" s="1138"/>
      <c r="DH7" s="1139"/>
      <c r="DI7" s="1139"/>
      <c r="DJ7" s="1139"/>
      <c r="DK7" s="1140"/>
      <c r="DL7" s="1138"/>
      <c r="DM7" s="1139"/>
      <c r="DN7" s="1139"/>
      <c r="DO7" s="1139"/>
      <c r="DP7" s="1140"/>
      <c r="DQ7" s="1138"/>
      <c r="DR7" s="1139"/>
      <c r="DS7" s="1139"/>
      <c r="DT7" s="1139"/>
      <c r="DU7" s="1140"/>
      <c r="DV7" s="1141"/>
      <c r="DW7" s="1142"/>
      <c r="DX7" s="1142"/>
      <c r="DY7" s="1142"/>
      <c r="DZ7" s="1143"/>
      <c r="EA7" s="222"/>
    </row>
    <row r="8" spans="1:131" s="223" customFormat="1" ht="26.25" customHeight="1" x14ac:dyDescent="0.2">
      <c r="A8" s="226">
        <v>2</v>
      </c>
      <c r="B8" s="1073" t="s">
        <v>375</v>
      </c>
      <c r="C8" s="1074"/>
      <c r="D8" s="1074"/>
      <c r="E8" s="1074"/>
      <c r="F8" s="1074"/>
      <c r="G8" s="1074"/>
      <c r="H8" s="1074"/>
      <c r="I8" s="1074"/>
      <c r="J8" s="1074"/>
      <c r="K8" s="1074"/>
      <c r="L8" s="1074"/>
      <c r="M8" s="1074"/>
      <c r="N8" s="1074"/>
      <c r="O8" s="1074"/>
      <c r="P8" s="1075"/>
      <c r="Q8" s="1081">
        <v>45</v>
      </c>
      <c r="R8" s="1082"/>
      <c r="S8" s="1082"/>
      <c r="T8" s="1082"/>
      <c r="U8" s="1082"/>
      <c r="V8" s="1082">
        <v>45</v>
      </c>
      <c r="W8" s="1082"/>
      <c r="X8" s="1082"/>
      <c r="Y8" s="1082"/>
      <c r="Z8" s="1082"/>
      <c r="AA8" s="1082">
        <v>0</v>
      </c>
      <c r="AB8" s="1082"/>
      <c r="AC8" s="1082"/>
      <c r="AD8" s="1082"/>
      <c r="AE8" s="1083"/>
      <c r="AF8" s="1078">
        <v>0</v>
      </c>
      <c r="AG8" s="1079"/>
      <c r="AH8" s="1079"/>
      <c r="AI8" s="1079"/>
      <c r="AJ8" s="1080"/>
      <c r="AK8" s="1122">
        <v>14</v>
      </c>
      <c r="AL8" s="1123"/>
      <c r="AM8" s="1123"/>
      <c r="AN8" s="1123"/>
      <c r="AO8" s="1123"/>
      <c r="AP8" s="1123" t="s">
        <v>552</v>
      </c>
      <c r="AQ8" s="1123"/>
      <c r="AR8" s="1123"/>
      <c r="AS8" s="1123"/>
      <c r="AT8" s="1123"/>
      <c r="AU8" s="1124"/>
      <c r="AV8" s="1124"/>
      <c r="AW8" s="1124"/>
      <c r="AX8" s="1124"/>
      <c r="AY8" s="1125"/>
      <c r="AZ8" s="220"/>
      <c r="BA8" s="220"/>
      <c r="BB8" s="220"/>
      <c r="BC8" s="220"/>
      <c r="BD8" s="220"/>
      <c r="BE8" s="221"/>
      <c r="BF8" s="221"/>
      <c r="BG8" s="221"/>
      <c r="BH8" s="221"/>
      <c r="BI8" s="221"/>
      <c r="BJ8" s="221"/>
      <c r="BK8" s="221"/>
      <c r="BL8" s="221"/>
      <c r="BM8" s="221"/>
      <c r="BN8" s="221"/>
      <c r="BO8" s="221"/>
      <c r="BP8" s="221"/>
      <c r="BQ8" s="226">
        <v>2</v>
      </c>
      <c r="BR8" s="227"/>
      <c r="BS8" s="1035"/>
      <c r="BT8" s="1036"/>
      <c r="BU8" s="1036"/>
      <c r="BV8" s="1036"/>
      <c r="BW8" s="1036"/>
      <c r="BX8" s="1036"/>
      <c r="BY8" s="1036"/>
      <c r="BZ8" s="1036"/>
      <c r="CA8" s="1036"/>
      <c r="CB8" s="1036"/>
      <c r="CC8" s="1036"/>
      <c r="CD8" s="1036"/>
      <c r="CE8" s="1036"/>
      <c r="CF8" s="1036"/>
      <c r="CG8" s="1057"/>
      <c r="CH8" s="1032"/>
      <c r="CI8" s="1033"/>
      <c r="CJ8" s="1033"/>
      <c r="CK8" s="1033"/>
      <c r="CL8" s="1034"/>
      <c r="CM8" s="1032"/>
      <c r="CN8" s="1033"/>
      <c r="CO8" s="1033"/>
      <c r="CP8" s="1033"/>
      <c r="CQ8" s="1034"/>
      <c r="CR8" s="1032"/>
      <c r="CS8" s="1033"/>
      <c r="CT8" s="1033"/>
      <c r="CU8" s="1033"/>
      <c r="CV8" s="1034"/>
      <c r="CW8" s="1032"/>
      <c r="CX8" s="1033"/>
      <c r="CY8" s="1033"/>
      <c r="CZ8" s="1033"/>
      <c r="DA8" s="1034"/>
      <c r="DB8" s="1032"/>
      <c r="DC8" s="1033"/>
      <c r="DD8" s="1033"/>
      <c r="DE8" s="1033"/>
      <c r="DF8" s="1034"/>
      <c r="DG8" s="1032"/>
      <c r="DH8" s="1033"/>
      <c r="DI8" s="1033"/>
      <c r="DJ8" s="1033"/>
      <c r="DK8" s="1034"/>
      <c r="DL8" s="1032"/>
      <c r="DM8" s="1033"/>
      <c r="DN8" s="1033"/>
      <c r="DO8" s="1033"/>
      <c r="DP8" s="1034"/>
      <c r="DQ8" s="1032"/>
      <c r="DR8" s="1033"/>
      <c r="DS8" s="1033"/>
      <c r="DT8" s="1033"/>
      <c r="DU8" s="1034"/>
      <c r="DV8" s="1035"/>
      <c r="DW8" s="1036"/>
      <c r="DX8" s="1036"/>
      <c r="DY8" s="1036"/>
      <c r="DZ8" s="1037"/>
      <c r="EA8" s="222"/>
    </row>
    <row r="9" spans="1:131" s="223" customFormat="1" ht="26.25" customHeight="1" x14ac:dyDescent="0.2">
      <c r="A9" s="226">
        <v>3</v>
      </c>
      <c r="B9" s="1073"/>
      <c r="C9" s="1074"/>
      <c r="D9" s="1074"/>
      <c r="E9" s="1074"/>
      <c r="F9" s="1074"/>
      <c r="G9" s="1074"/>
      <c r="H9" s="1074"/>
      <c r="I9" s="1074"/>
      <c r="J9" s="1074"/>
      <c r="K9" s="1074"/>
      <c r="L9" s="1074"/>
      <c r="M9" s="1074"/>
      <c r="N9" s="1074"/>
      <c r="O9" s="1074"/>
      <c r="P9" s="1075"/>
      <c r="Q9" s="1081"/>
      <c r="R9" s="1082"/>
      <c r="S9" s="1082"/>
      <c r="T9" s="1082"/>
      <c r="U9" s="1082"/>
      <c r="V9" s="1082"/>
      <c r="W9" s="1082"/>
      <c r="X9" s="1082"/>
      <c r="Y9" s="1082"/>
      <c r="Z9" s="1082"/>
      <c r="AA9" s="1082"/>
      <c r="AB9" s="1082"/>
      <c r="AC9" s="1082"/>
      <c r="AD9" s="1082"/>
      <c r="AE9" s="1083"/>
      <c r="AF9" s="1078"/>
      <c r="AG9" s="1079"/>
      <c r="AH9" s="1079"/>
      <c r="AI9" s="1079"/>
      <c r="AJ9" s="1080"/>
      <c r="AK9" s="1122"/>
      <c r="AL9" s="1123"/>
      <c r="AM9" s="1123"/>
      <c r="AN9" s="1123"/>
      <c r="AO9" s="1123"/>
      <c r="AP9" s="1123"/>
      <c r="AQ9" s="1123"/>
      <c r="AR9" s="1123"/>
      <c r="AS9" s="1123"/>
      <c r="AT9" s="1123"/>
      <c r="AU9" s="1124"/>
      <c r="AV9" s="1124"/>
      <c r="AW9" s="1124"/>
      <c r="AX9" s="1124"/>
      <c r="AY9" s="1125"/>
      <c r="AZ9" s="220"/>
      <c r="BA9" s="220"/>
      <c r="BB9" s="220"/>
      <c r="BC9" s="220"/>
      <c r="BD9" s="220"/>
      <c r="BE9" s="221"/>
      <c r="BF9" s="221"/>
      <c r="BG9" s="221"/>
      <c r="BH9" s="221"/>
      <c r="BI9" s="221"/>
      <c r="BJ9" s="221"/>
      <c r="BK9" s="221"/>
      <c r="BL9" s="221"/>
      <c r="BM9" s="221"/>
      <c r="BN9" s="221"/>
      <c r="BO9" s="221"/>
      <c r="BP9" s="221"/>
      <c r="BQ9" s="226">
        <v>3</v>
      </c>
      <c r="BR9" s="227"/>
      <c r="BS9" s="1035"/>
      <c r="BT9" s="1036"/>
      <c r="BU9" s="1036"/>
      <c r="BV9" s="1036"/>
      <c r="BW9" s="1036"/>
      <c r="BX9" s="1036"/>
      <c r="BY9" s="1036"/>
      <c r="BZ9" s="1036"/>
      <c r="CA9" s="1036"/>
      <c r="CB9" s="1036"/>
      <c r="CC9" s="1036"/>
      <c r="CD9" s="1036"/>
      <c r="CE9" s="1036"/>
      <c r="CF9" s="1036"/>
      <c r="CG9" s="1057"/>
      <c r="CH9" s="1032"/>
      <c r="CI9" s="1033"/>
      <c r="CJ9" s="1033"/>
      <c r="CK9" s="1033"/>
      <c r="CL9" s="1034"/>
      <c r="CM9" s="1032"/>
      <c r="CN9" s="1033"/>
      <c r="CO9" s="1033"/>
      <c r="CP9" s="1033"/>
      <c r="CQ9" s="1034"/>
      <c r="CR9" s="1032"/>
      <c r="CS9" s="1033"/>
      <c r="CT9" s="1033"/>
      <c r="CU9" s="1033"/>
      <c r="CV9" s="1034"/>
      <c r="CW9" s="1032"/>
      <c r="CX9" s="1033"/>
      <c r="CY9" s="1033"/>
      <c r="CZ9" s="1033"/>
      <c r="DA9" s="1034"/>
      <c r="DB9" s="1032"/>
      <c r="DC9" s="1033"/>
      <c r="DD9" s="1033"/>
      <c r="DE9" s="1033"/>
      <c r="DF9" s="1034"/>
      <c r="DG9" s="1032"/>
      <c r="DH9" s="1033"/>
      <c r="DI9" s="1033"/>
      <c r="DJ9" s="1033"/>
      <c r="DK9" s="1034"/>
      <c r="DL9" s="1032"/>
      <c r="DM9" s="1033"/>
      <c r="DN9" s="1033"/>
      <c r="DO9" s="1033"/>
      <c r="DP9" s="1034"/>
      <c r="DQ9" s="1032"/>
      <c r="DR9" s="1033"/>
      <c r="DS9" s="1033"/>
      <c r="DT9" s="1033"/>
      <c r="DU9" s="1034"/>
      <c r="DV9" s="1035"/>
      <c r="DW9" s="1036"/>
      <c r="DX9" s="1036"/>
      <c r="DY9" s="1036"/>
      <c r="DZ9" s="1037"/>
      <c r="EA9" s="222"/>
    </row>
    <row r="10" spans="1:131" s="223" customFormat="1" ht="26.25" customHeight="1" x14ac:dyDescent="0.2">
      <c r="A10" s="226">
        <v>4</v>
      </c>
      <c r="B10" s="1073"/>
      <c r="C10" s="1074"/>
      <c r="D10" s="1074"/>
      <c r="E10" s="1074"/>
      <c r="F10" s="1074"/>
      <c r="G10" s="1074"/>
      <c r="H10" s="1074"/>
      <c r="I10" s="1074"/>
      <c r="J10" s="1074"/>
      <c r="K10" s="1074"/>
      <c r="L10" s="1074"/>
      <c r="M10" s="1074"/>
      <c r="N10" s="1074"/>
      <c r="O10" s="1074"/>
      <c r="P10" s="1075"/>
      <c r="Q10" s="1081"/>
      <c r="R10" s="1082"/>
      <c r="S10" s="1082"/>
      <c r="T10" s="1082"/>
      <c r="U10" s="1082"/>
      <c r="V10" s="1082"/>
      <c r="W10" s="1082"/>
      <c r="X10" s="1082"/>
      <c r="Y10" s="1082"/>
      <c r="Z10" s="1082"/>
      <c r="AA10" s="1082"/>
      <c r="AB10" s="1082"/>
      <c r="AC10" s="1082"/>
      <c r="AD10" s="1082"/>
      <c r="AE10" s="1083"/>
      <c r="AF10" s="1078"/>
      <c r="AG10" s="1079"/>
      <c r="AH10" s="1079"/>
      <c r="AI10" s="1079"/>
      <c r="AJ10" s="1080"/>
      <c r="AK10" s="1122"/>
      <c r="AL10" s="1123"/>
      <c r="AM10" s="1123"/>
      <c r="AN10" s="1123"/>
      <c r="AO10" s="1123"/>
      <c r="AP10" s="1123"/>
      <c r="AQ10" s="1123"/>
      <c r="AR10" s="1123"/>
      <c r="AS10" s="1123"/>
      <c r="AT10" s="1123"/>
      <c r="AU10" s="1124"/>
      <c r="AV10" s="1124"/>
      <c r="AW10" s="1124"/>
      <c r="AX10" s="1124"/>
      <c r="AY10" s="1125"/>
      <c r="AZ10" s="220"/>
      <c r="BA10" s="220"/>
      <c r="BB10" s="220"/>
      <c r="BC10" s="220"/>
      <c r="BD10" s="220"/>
      <c r="BE10" s="221"/>
      <c r="BF10" s="221"/>
      <c r="BG10" s="221"/>
      <c r="BH10" s="221"/>
      <c r="BI10" s="221"/>
      <c r="BJ10" s="221"/>
      <c r="BK10" s="221"/>
      <c r="BL10" s="221"/>
      <c r="BM10" s="221"/>
      <c r="BN10" s="221"/>
      <c r="BO10" s="221"/>
      <c r="BP10" s="221"/>
      <c r="BQ10" s="226">
        <v>4</v>
      </c>
      <c r="BR10" s="227"/>
      <c r="BS10" s="1035"/>
      <c r="BT10" s="1036"/>
      <c r="BU10" s="1036"/>
      <c r="BV10" s="1036"/>
      <c r="BW10" s="1036"/>
      <c r="BX10" s="1036"/>
      <c r="BY10" s="1036"/>
      <c r="BZ10" s="1036"/>
      <c r="CA10" s="1036"/>
      <c r="CB10" s="1036"/>
      <c r="CC10" s="1036"/>
      <c r="CD10" s="1036"/>
      <c r="CE10" s="1036"/>
      <c r="CF10" s="1036"/>
      <c r="CG10" s="1057"/>
      <c r="CH10" s="1032"/>
      <c r="CI10" s="1033"/>
      <c r="CJ10" s="1033"/>
      <c r="CK10" s="1033"/>
      <c r="CL10" s="1034"/>
      <c r="CM10" s="1032"/>
      <c r="CN10" s="1033"/>
      <c r="CO10" s="1033"/>
      <c r="CP10" s="1033"/>
      <c r="CQ10" s="1034"/>
      <c r="CR10" s="1032"/>
      <c r="CS10" s="1033"/>
      <c r="CT10" s="1033"/>
      <c r="CU10" s="1033"/>
      <c r="CV10" s="1034"/>
      <c r="CW10" s="1032"/>
      <c r="CX10" s="1033"/>
      <c r="CY10" s="1033"/>
      <c r="CZ10" s="1033"/>
      <c r="DA10" s="1034"/>
      <c r="DB10" s="1032"/>
      <c r="DC10" s="1033"/>
      <c r="DD10" s="1033"/>
      <c r="DE10" s="1033"/>
      <c r="DF10" s="1034"/>
      <c r="DG10" s="1032"/>
      <c r="DH10" s="1033"/>
      <c r="DI10" s="1033"/>
      <c r="DJ10" s="1033"/>
      <c r="DK10" s="1034"/>
      <c r="DL10" s="1032"/>
      <c r="DM10" s="1033"/>
      <c r="DN10" s="1033"/>
      <c r="DO10" s="1033"/>
      <c r="DP10" s="1034"/>
      <c r="DQ10" s="1032"/>
      <c r="DR10" s="1033"/>
      <c r="DS10" s="1033"/>
      <c r="DT10" s="1033"/>
      <c r="DU10" s="1034"/>
      <c r="DV10" s="1035"/>
      <c r="DW10" s="1036"/>
      <c r="DX10" s="1036"/>
      <c r="DY10" s="1036"/>
      <c r="DZ10" s="1037"/>
      <c r="EA10" s="222"/>
    </row>
    <row r="11" spans="1:131" s="223" customFormat="1" ht="26.25" customHeight="1" x14ac:dyDescent="0.2">
      <c r="A11" s="226">
        <v>5</v>
      </c>
      <c r="B11" s="1073"/>
      <c r="C11" s="1074"/>
      <c r="D11" s="1074"/>
      <c r="E11" s="1074"/>
      <c r="F11" s="1074"/>
      <c r="G11" s="1074"/>
      <c r="H11" s="1074"/>
      <c r="I11" s="1074"/>
      <c r="J11" s="1074"/>
      <c r="K11" s="1074"/>
      <c r="L11" s="1074"/>
      <c r="M11" s="1074"/>
      <c r="N11" s="1074"/>
      <c r="O11" s="1074"/>
      <c r="P11" s="1075"/>
      <c r="Q11" s="1081"/>
      <c r="R11" s="1082"/>
      <c r="S11" s="1082"/>
      <c r="T11" s="1082"/>
      <c r="U11" s="1082"/>
      <c r="V11" s="1082"/>
      <c r="W11" s="1082"/>
      <c r="X11" s="1082"/>
      <c r="Y11" s="1082"/>
      <c r="Z11" s="1082"/>
      <c r="AA11" s="1082"/>
      <c r="AB11" s="1082"/>
      <c r="AC11" s="1082"/>
      <c r="AD11" s="1082"/>
      <c r="AE11" s="1083"/>
      <c r="AF11" s="1078"/>
      <c r="AG11" s="1079"/>
      <c r="AH11" s="1079"/>
      <c r="AI11" s="1079"/>
      <c r="AJ11" s="1080"/>
      <c r="AK11" s="1122"/>
      <c r="AL11" s="1123"/>
      <c r="AM11" s="1123"/>
      <c r="AN11" s="1123"/>
      <c r="AO11" s="1123"/>
      <c r="AP11" s="1123"/>
      <c r="AQ11" s="1123"/>
      <c r="AR11" s="1123"/>
      <c r="AS11" s="1123"/>
      <c r="AT11" s="1123"/>
      <c r="AU11" s="1124"/>
      <c r="AV11" s="1124"/>
      <c r="AW11" s="1124"/>
      <c r="AX11" s="1124"/>
      <c r="AY11" s="1125"/>
      <c r="AZ11" s="220"/>
      <c r="BA11" s="220"/>
      <c r="BB11" s="220"/>
      <c r="BC11" s="220"/>
      <c r="BD11" s="220"/>
      <c r="BE11" s="221"/>
      <c r="BF11" s="221"/>
      <c r="BG11" s="221"/>
      <c r="BH11" s="221"/>
      <c r="BI11" s="221"/>
      <c r="BJ11" s="221"/>
      <c r="BK11" s="221"/>
      <c r="BL11" s="221"/>
      <c r="BM11" s="221"/>
      <c r="BN11" s="221"/>
      <c r="BO11" s="221"/>
      <c r="BP11" s="221"/>
      <c r="BQ11" s="226">
        <v>5</v>
      </c>
      <c r="BR11" s="227"/>
      <c r="BS11" s="1035"/>
      <c r="BT11" s="1036"/>
      <c r="BU11" s="1036"/>
      <c r="BV11" s="1036"/>
      <c r="BW11" s="1036"/>
      <c r="BX11" s="1036"/>
      <c r="BY11" s="1036"/>
      <c r="BZ11" s="1036"/>
      <c r="CA11" s="1036"/>
      <c r="CB11" s="1036"/>
      <c r="CC11" s="1036"/>
      <c r="CD11" s="1036"/>
      <c r="CE11" s="1036"/>
      <c r="CF11" s="1036"/>
      <c r="CG11" s="1057"/>
      <c r="CH11" s="1032"/>
      <c r="CI11" s="1033"/>
      <c r="CJ11" s="1033"/>
      <c r="CK11" s="1033"/>
      <c r="CL11" s="1034"/>
      <c r="CM11" s="1032"/>
      <c r="CN11" s="1033"/>
      <c r="CO11" s="1033"/>
      <c r="CP11" s="1033"/>
      <c r="CQ11" s="1034"/>
      <c r="CR11" s="1032"/>
      <c r="CS11" s="1033"/>
      <c r="CT11" s="1033"/>
      <c r="CU11" s="1033"/>
      <c r="CV11" s="1034"/>
      <c r="CW11" s="1032"/>
      <c r="CX11" s="1033"/>
      <c r="CY11" s="1033"/>
      <c r="CZ11" s="1033"/>
      <c r="DA11" s="1034"/>
      <c r="DB11" s="1032"/>
      <c r="DC11" s="1033"/>
      <c r="DD11" s="1033"/>
      <c r="DE11" s="1033"/>
      <c r="DF11" s="1034"/>
      <c r="DG11" s="1032"/>
      <c r="DH11" s="1033"/>
      <c r="DI11" s="1033"/>
      <c r="DJ11" s="1033"/>
      <c r="DK11" s="1034"/>
      <c r="DL11" s="1032"/>
      <c r="DM11" s="1033"/>
      <c r="DN11" s="1033"/>
      <c r="DO11" s="1033"/>
      <c r="DP11" s="1034"/>
      <c r="DQ11" s="1032"/>
      <c r="DR11" s="1033"/>
      <c r="DS11" s="1033"/>
      <c r="DT11" s="1033"/>
      <c r="DU11" s="1034"/>
      <c r="DV11" s="1035"/>
      <c r="DW11" s="1036"/>
      <c r="DX11" s="1036"/>
      <c r="DY11" s="1036"/>
      <c r="DZ11" s="1037"/>
      <c r="EA11" s="222"/>
    </row>
    <row r="12" spans="1:131" s="223" customFormat="1" ht="26.25" customHeight="1" x14ac:dyDescent="0.2">
      <c r="A12" s="226">
        <v>6</v>
      </c>
      <c r="B12" s="1073"/>
      <c r="C12" s="1074"/>
      <c r="D12" s="1074"/>
      <c r="E12" s="1074"/>
      <c r="F12" s="1074"/>
      <c r="G12" s="1074"/>
      <c r="H12" s="1074"/>
      <c r="I12" s="1074"/>
      <c r="J12" s="1074"/>
      <c r="K12" s="1074"/>
      <c r="L12" s="1074"/>
      <c r="M12" s="1074"/>
      <c r="N12" s="1074"/>
      <c r="O12" s="1074"/>
      <c r="P12" s="1075"/>
      <c r="Q12" s="1081"/>
      <c r="R12" s="1082"/>
      <c r="S12" s="1082"/>
      <c r="T12" s="1082"/>
      <c r="U12" s="1082"/>
      <c r="V12" s="1082"/>
      <c r="W12" s="1082"/>
      <c r="X12" s="1082"/>
      <c r="Y12" s="1082"/>
      <c r="Z12" s="1082"/>
      <c r="AA12" s="1082"/>
      <c r="AB12" s="1082"/>
      <c r="AC12" s="1082"/>
      <c r="AD12" s="1082"/>
      <c r="AE12" s="1083"/>
      <c r="AF12" s="1078"/>
      <c r="AG12" s="1079"/>
      <c r="AH12" s="1079"/>
      <c r="AI12" s="1079"/>
      <c r="AJ12" s="1080"/>
      <c r="AK12" s="1122"/>
      <c r="AL12" s="1123"/>
      <c r="AM12" s="1123"/>
      <c r="AN12" s="1123"/>
      <c r="AO12" s="1123"/>
      <c r="AP12" s="1123"/>
      <c r="AQ12" s="1123"/>
      <c r="AR12" s="1123"/>
      <c r="AS12" s="1123"/>
      <c r="AT12" s="1123"/>
      <c r="AU12" s="1124"/>
      <c r="AV12" s="1124"/>
      <c r="AW12" s="1124"/>
      <c r="AX12" s="1124"/>
      <c r="AY12" s="1125"/>
      <c r="AZ12" s="220"/>
      <c r="BA12" s="220"/>
      <c r="BB12" s="220"/>
      <c r="BC12" s="220"/>
      <c r="BD12" s="220"/>
      <c r="BE12" s="221"/>
      <c r="BF12" s="221"/>
      <c r="BG12" s="221"/>
      <c r="BH12" s="221"/>
      <c r="BI12" s="221"/>
      <c r="BJ12" s="221"/>
      <c r="BK12" s="221"/>
      <c r="BL12" s="221"/>
      <c r="BM12" s="221"/>
      <c r="BN12" s="221"/>
      <c r="BO12" s="221"/>
      <c r="BP12" s="221"/>
      <c r="BQ12" s="226">
        <v>6</v>
      </c>
      <c r="BR12" s="227"/>
      <c r="BS12" s="1035"/>
      <c r="BT12" s="1036"/>
      <c r="BU12" s="1036"/>
      <c r="BV12" s="1036"/>
      <c r="BW12" s="1036"/>
      <c r="BX12" s="1036"/>
      <c r="BY12" s="1036"/>
      <c r="BZ12" s="1036"/>
      <c r="CA12" s="1036"/>
      <c r="CB12" s="1036"/>
      <c r="CC12" s="1036"/>
      <c r="CD12" s="1036"/>
      <c r="CE12" s="1036"/>
      <c r="CF12" s="1036"/>
      <c r="CG12" s="1057"/>
      <c r="CH12" s="1032"/>
      <c r="CI12" s="1033"/>
      <c r="CJ12" s="1033"/>
      <c r="CK12" s="1033"/>
      <c r="CL12" s="1034"/>
      <c r="CM12" s="1032"/>
      <c r="CN12" s="1033"/>
      <c r="CO12" s="1033"/>
      <c r="CP12" s="1033"/>
      <c r="CQ12" s="1034"/>
      <c r="CR12" s="1032"/>
      <c r="CS12" s="1033"/>
      <c r="CT12" s="1033"/>
      <c r="CU12" s="1033"/>
      <c r="CV12" s="1034"/>
      <c r="CW12" s="1032"/>
      <c r="CX12" s="1033"/>
      <c r="CY12" s="1033"/>
      <c r="CZ12" s="1033"/>
      <c r="DA12" s="1034"/>
      <c r="DB12" s="1032"/>
      <c r="DC12" s="1033"/>
      <c r="DD12" s="1033"/>
      <c r="DE12" s="1033"/>
      <c r="DF12" s="1034"/>
      <c r="DG12" s="1032"/>
      <c r="DH12" s="1033"/>
      <c r="DI12" s="1033"/>
      <c r="DJ12" s="1033"/>
      <c r="DK12" s="1034"/>
      <c r="DL12" s="1032"/>
      <c r="DM12" s="1033"/>
      <c r="DN12" s="1033"/>
      <c r="DO12" s="1033"/>
      <c r="DP12" s="1034"/>
      <c r="DQ12" s="1032"/>
      <c r="DR12" s="1033"/>
      <c r="DS12" s="1033"/>
      <c r="DT12" s="1033"/>
      <c r="DU12" s="1034"/>
      <c r="DV12" s="1035"/>
      <c r="DW12" s="1036"/>
      <c r="DX12" s="1036"/>
      <c r="DY12" s="1036"/>
      <c r="DZ12" s="1037"/>
      <c r="EA12" s="222"/>
    </row>
    <row r="13" spans="1:131" s="223" customFormat="1" ht="26.25" customHeight="1" x14ac:dyDescent="0.2">
      <c r="A13" s="226">
        <v>7</v>
      </c>
      <c r="B13" s="1073"/>
      <c r="C13" s="1074"/>
      <c r="D13" s="1074"/>
      <c r="E13" s="1074"/>
      <c r="F13" s="1074"/>
      <c r="G13" s="1074"/>
      <c r="H13" s="1074"/>
      <c r="I13" s="1074"/>
      <c r="J13" s="1074"/>
      <c r="K13" s="1074"/>
      <c r="L13" s="1074"/>
      <c r="M13" s="1074"/>
      <c r="N13" s="1074"/>
      <c r="O13" s="1074"/>
      <c r="P13" s="1075"/>
      <c r="Q13" s="1081"/>
      <c r="R13" s="1082"/>
      <c r="S13" s="1082"/>
      <c r="T13" s="1082"/>
      <c r="U13" s="1082"/>
      <c r="V13" s="1082"/>
      <c r="W13" s="1082"/>
      <c r="X13" s="1082"/>
      <c r="Y13" s="1082"/>
      <c r="Z13" s="1082"/>
      <c r="AA13" s="1082"/>
      <c r="AB13" s="1082"/>
      <c r="AC13" s="1082"/>
      <c r="AD13" s="1082"/>
      <c r="AE13" s="1083"/>
      <c r="AF13" s="1078"/>
      <c r="AG13" s="1079"/>
      <c r="AH13" s="1079"/>
      <c r="AI13" s="1079"/>
      <c r="AJ13" s="1080"/>
      <c r="AK13" s="1122"/>
      <c r="AL13" s="1123"/>
      <c r="AM13" s="1123"/>
      <c r="AN13" s="1123"/>
      <c r="AO13" s="1123"/>
      <c r="AP13" s="1123"/>
      <c r="AQ13" s="1123"/>
      <c r="AR13" s="1123"/>
      <c r="AS13" s="1123"/>
      <c r="AT13" s="1123"/>
      <c r="AU13" s="1124"/>
      <c r="AV13" s="1124"/>
      <c r="AW13" s="1124"/>
      <c r="AX13" s="1124"/>
      <c r="AY13" s="1125"/>
      <c r="AZ13" s="220"/>
      <c r="BA13" s="220"/>
      <c r="BB13" s="220"/>
      <c r="BC13" s="220"/>
      <c r="BD13" s="220"/>
      <c r="BE13" s="221"/>
      <c r="BF13" s="221"/>
      <c r="BG13" s="221"/>
      <c r="BH13" s="221"/>
      <c r="BI13" s="221"/>
      <c r="BJ13" s="221"/>
      <c r="BK13" s="221"/>
      <c r="BL13" s="221"/>
      <c r="BM13" s="221"/>
      <c r="BN13" s="221"/>
      <c r="BO13" s="221"/>
      <c r="BP13" s="221"/>
      <c r="BQ13" s="226">
        <v>7</v>
      </c>
      <c r="BR13" s="227"/>
      <c r="BS13" s="1035"/>
      <c r="BT13" s="1036"/>
      <c r="BU13" s="1036"/>
      <c r="BV13" s="1036"/>
      <c r="BW13" s="1036"/>
      <c r="BX13" s="1036"/>
      <c r="BY13" s="1036"/>
      <c r="BZ13" s="1036"/>
      <c r="CA13" s="1036"/>
      <c r="CB13" s="1036"/>
      <c r="CC13" s="1036"/>
      <c r="CD13" s="1036"/>
      <c r="CE13" s="1036"/>
      <c r="CF13" s="1036"/>
      <c r="CG13" s="1057"/>
      <c r="CH13" s="1032"/>
      <c r="CI13" s="1033"/>
      <c r="CJ13" s="1033"/>
      <c r="CK13" s="1033"/>
      <c r="CL13" s="1034"/>
      <c r="CM13" s="1032"/>
      <c r="CN13" s="1033"/>
      <c r="CO13" s="1033"/>
      <c r="CP13" s="1033"/>
      <c r="CQ13" s="1034"/>
      <c r="CR13" s="1032"/>
      <c r="CS13" s="1033"/>
      <c r="CT13" s="1033"/>
      <c r="CU13" s="1033"/>
      <c r="CV13" s="1034"/>
      <c r="CW13" s="1032"/>
      <c r="CX13" s="1033"/>
      <c r="CY13" s="1033"/>
      <c r="CZ13" s="1033"/>
      <c r="DA13" s="1034"/>
      <c r="DB13" s="1032"/>
      <c r="DC13" s="1033"/>
      <c r="DD13" s="1033"/>
      <c r="DE13" s="1033"/>
      <c r="DF13" s="1034"/>
      <c r="DG13" s="1032"/>
      <c r="DH13" s="1033"/>
      <c r="DI13" s="1033"/>
      <c r="DJ13" s="1033"/>
      <c r="DK13" s="1034"/>
      <c r="DL13" s="1032"/>
      <c r="DM13" s="1033"/>
      <c r="DN13" s="1033"/>
      <c r="DO13" s="1033"/>
      <c r="DP13" s="1034"/>
      <c r="DQ13" s="1032"/>
      <c r="DR13" s="1033"/>
      <c r="DS13" s="1033"/>
      <c r="DT13" s="1033"/>
      <c r="DU13" s="1034"/>
      <c r="DV13" s="1035"/>
      <c r="DW13" s="1036"/>
      <c r="DX13" s="1036"/>
      <c r="DY13" s="1036"/>
      <c r="DZ13" s="1037"/>
      <c r="EA13" s="222"/>
    </row>
    <row r="14" spans="1:131" s="223" customFormat="1" ht="26.25" customHeight="1" x14ac:dyDescent="0.2">
      <c r="A14" s="226">
        <v>8</v>
      </c>
      <c r="B14" s="1073"/>
      <c r="C14" s="1074"/>
      <c r="D14" s="1074"/>
      <c r="E14" s="1074"/>
      <c r="F14" s="1074"/>
      <c r="G14" s="1074"/>
      <c r="H14" s="1074"/>
      <c r="I14" s="1074"/>
      <c r="J14" s="1074"/>
      <c r="K14" s="1074"/>
      <c r="L14" s="1074"/>
      <c r="M14" s="1074"/>
      <c r="N14" s="1074"/>
      <c r="O14" s="1074"/>
      <c r="P14" s="1075"/>
      <c r="Q14" s="1081"/>
      <c r="R14" s="1082"/>
      <c r="S14" s="1082"/>
      <c r="T14" s="1082"/>
      <c r="U14" s="1082"/>
      <c r="V14" s="1082"/>
      <c r="W14" s="1082"/>
      <c r="X14" s="1082"/>
      <c r="Y14" s="1082"/>
      <c r="Z14" s="1082"/>
      <c r="AA14" s="1082"/>
      <c r="AB14" s="1082"/>
      <c r="AC14" s="1082"/>
      <c r="AD14" s="1082"/>
      <c r="AE14" s="1083"/>
      <c r="AF14" s="1078"/>
      <c r="AG14" s="1079"/>
      <c r="AH14" s="1079"/>
      <c r="AI14" s="1079"/>
      <c r="AJ14" s="1080"/>
      <c r="AK14" s="1122"/>
      <c r="AL14" s="1123"/>
      <c r="AM14" s="1123"/>
      <c r="AN14" s="1123"/>
      <c r="AO14" s="1123"/>
      <c r="AP14" s="1123"/>
      <c r="AQ14" s="1123"/>
      <c r="AR14" s="1123"/>
      <c r="AS14" s="1123"/>
      <c r="AT14" s="1123"/>
      <c r="AU14" s="1124"/>
      <c r="AV14" s="1124"/>
      <c r="AW14" s="1124"/>
      <c r="AX14" s="1124"/>
      <c r="AY14" s="1125"/>
      <c r="AZ14" s="220"/>
      <c r="BA14" s="220"/>
      <c r="BB14" s="220"/>
      <c r="BC14" s="220"/>
      <c r="BD14" s="220"/>
      <c r="BE14" s="221"/>
      <c r="BF14" s="221"/>
      <c r="BG14" s="221"/>
      <c r="BH14" s="221"/>
      <c r="BI14" s="221"/>
      <c r="BJ14" s="221"/>
      <c r="BK14" s="221"/>
      <c r="BL14" s="221"/>
      <c r="BM14" s="221"/>
      <c r="BN14" s="221"/>
      <c r="BO14" s="221"/>
      <c r="BP14" s="221"/>
      <c r="BQ14" s="226">
        <v>8</v>
      </c>
      <c r="BR14" s="227"/>
      <c r="BS14" s="1035"/>
      <c r="BT14" s="1036"/>
      <c r="BU14" s="1036"/>
      <c r="BV14" s="1036"/>
      <c r="BW14" s="1036"/>
      <c r="BX14" s="1036"/>
      <c r="BY14" s="1036"/>
      <c r="BZ14" s="1036"/>
      <c r="CA14" s="1036"/>
      <c r="CB14" s="1036"/>
      <c r="CC14" s="1036"/>
      <c r="CD14" s="1036"/>
      <c r="CE14" s="1036"/>
      <c r="CF14" s="1036"/>
      <c r="CG14" s="1057"/>
      <c r="CH14" s="1032"/>
      <c r="CI14" s="1033"/>
      <c r="CJ14" s="1033"/>
      <c r="CK14" s="1033"/>
      <c r="CL14" s="1034"/>
      <c r="CM14" s="1032"/>
      <c r="CN14" s="1033"/>
      <c r="CO14" s="1033"/>
      <c r="CP14" s="1033"/>
      <c r="CQ14" s="1034"/>
      <c r="CR14" s="1032"/>
      <c r="CS14" s="1033"/>
      <c r="CT14" s="1033"/>
      <c r="CU14" s="1033"/>
      <c r="CV14" s="1034"/>
      <c r="CW14" s="1032"/>
      <c r="CX14" s="1033"/>
      <c r="CY14" s="1033"/>
      <c r="CZ14" s="1033"/>
      <c r="DA14" s="1034"/>
      <c r="DB14" s="1032"/>
      <c r="DC14" s="1033"/>
      <c r="DD14" s="1033"/>
      <c r="DE14" s="1033"/>
      <c r="DF14" s="1034"/>
      <c r="DG14" s="1032"/>
      <c r="DH14" s="1033"/>
      <c r="DI14" s="1033"/>
      <c r="DJ14" s="1033"/>
      <c r="DK14" s="1034"/>
      <c r="DL14" s="1032"/>
      <c r="DM14" s="1033"/>
      <c r="DN14" s="1033"/>
      <c r="DO14" s="1033"/>
      <c r="DP14" s="1034"/>
      <c r="DQ14" s="1032"/>
      <c r="DR14" s="1033"/>
      <c r="DS14" s="1033"/>
      <c r="DT14" s="1033"/>
      <c r="DU14" s="1034"/>
      <c r="DV14" s="1035"/>
      <c r="DW14" s="1036"/>
      <c r="DX14" s="1036"/>
      <c r="DY14" s="1036"/>
      <c r="DZ14" s="1037"/>
      <c r="EA14" s="222"/>
    </row>
    <row r="15" spans="1:131" s="223" customFormat="1" ht="26.25" customHeight="1" x14ac:dyDescent="0.2">
      <c r="A15" s="226">
        <v>9</v>
      </c>
      <c r="B15" s="1073"/>
      <c r="C15" s="1074"/>
      <c r="D15" s="1074"/>
      <c r="E15" s="1074"/>
      <c r="F15" s="1074"/>
      <c r="G15" s="1074"/>
      <c r="H15" s="1074"/>
      <c r="I15" s="1074"/>
      <c r="J15" s="1074"/>
      <c r="K15" s="1074"/>
      <c r="L15" s="1074"/>
      <c r="M15" s="1074"/>
      <c r="N15" s="1074"/>
      <c r="O15" s="1074"/>
      <c r="P15" s="1075"/>
      <c r="Q15" s="1081"/>
      <c r="R15" s="1082"/>
      <c r="S15" s="1082"/>
      <c r="T15" s="1082"/>
      <c r="U15" s="1082"/>
      <c r="V15" s="1082"/>
      <c r="W15" s="1082"/>
      <c r="X15" s="1082"/>
      <c r="Y15" s="1082"/>
      <c r="Z15" s="1082"/>
      <c r="AA15" s="1082"/>
      <c r="AB15" s="1082"/>
      <c r="AC15" s="1082"/>
      <c r="AD15" s="1082"/>
      <c r="AE15" s="1083"/>
      <c r="AF15" s="1078"/>
      <c r="AG15" s="1079"/>
      <c r="AH15" s="1079"/>
      <c r="AI15" s="1079"/>
      <c r="AJ15" s="1080"/>
      <c r="AK15" s="1122"/>
      <c r="AL15" s="1123"/>
      <c r="AM15" s="1123"/>
      <c r="AN15" s="1123"/>
      <c r="AO15" s="1123"/>
      <c r="AP15" s="1123"/>
      <c r="AQ15" s="1123"/>
      <c r="AR15" s="1123"/>
      <c r="AS15" s="1123"/>
      <c r="AT15" s="1123"/>
      <c r="AU15" s="1124"/>
      <c r="AV15" s="1124"/>
      <c r="AW15" s="1124"/>
      <c r="AX15" s="1124"/>
      <c r="AY15" s="1125"/>
      <c r="AZ15" s="220"/>
      <c r="BA15" s="220"/>
      <c r="BB15" s="220"/>
      <c r="BC15" s="220"/>
      <c r="BD15" s="220"/>
      <c r="BE15" s="221"/>
      <c r="BF15" s="221"/>
      <c r="BG15" s="221"/>
      <c r="BH15" s="221"/>
      <c r="BI15" s="221"/>
      <c r="BJ15" s="221"/>
      <c r="BK15" s="221"/>
      <c r="BL15" s="221"/>
      <c r="BM15" s="221"/>
      <c r="BN15" s="221"/>
      <c r="BO15" s="221"/>
      <c r="BP15" s="221"/>
      <c r="BQ15" s="226">
        <v>9</v>
      </c>
      <c r="BR15" s="227"/>
      <c r="BS15" s="1035"/>
      <c r="BT15" s="1036"/>
      <c r="BU15" s="1036"/>
      <c r="BV15" s="1036"/>
      <c r="BW15" s="1036"/>
      <c r="BX15" s="1036"/>
      <c r="BY15" s="1036"/>
      <c r="BZ15" s="1036"/>
      <c r="CA15" s="1036"/>
      <c r="CB15" s="1036"/>
      <c r="CC15" s="1036"/>
      <c r="CD15" s="1036"/>
      <c r="CE15" s="1036"/>
      <c r="CF15" s="1036"/>
      <c r="CG15" s="1057"/>
      <c r="CH15" s="1032"/>
      <c r="CI15" s="1033"/>
      <c r="CJ15" s="1033"/>
      <c r="CK15" s="1033"/>
      <c r="CL15" s="1034"/>
      <c r="CM15" s="1032"/>
      <c r="CN15" s="1033"/>
      <c r="CO15" s="1033"/>
      <c r="CP15" s="1033"/>
      <c r="CQ15" s="1034"/>
      <c r="CR15" s="1032"/>
      <c r="CS15" s="1033"/>
      <c r="CT15" s="1033"/>
      <c r="CU15" s="1033"/>
      <c r="CV15" s="1034"/>
      <c r="CW15" s="1032"/>
      <c r="CX15" s="1033"/>
      <c r="CY15" s="1033"/>
      <c r="CZ15" s="1033"/>
      <c r="DA15" s="1034"/>
      <c r="DB15" s="1032"/>
      <c r="DC15" s="1033"/>
      <c r="DD15" s="1033"/>
      <c r="DE15" s="1033"/>
      <c r="DF15" s="1034"/>
      <c r="DG15" s="1032"/>
      <c r="DH15" s="1033"/>
      <c r="DI15" s="1033"/>
      <c r="DJ15" s="1033"/>
      <c r="DK15" s="1034"/>
      <c r="DL15" s="1032"/>
      <c r="DM15" s="1033"/>
      <c r="DN15" s="1033"/>
      <c r="DO15" s="1033"/>
      <c r="DP15" s="1034"/>
      <c r="DQ15" s="1032"/>
      <c r="DR15" s="1033"/>
      <c r="DS15" s="1033"/>
      <c r="DT15" s="1033"/>
      <c r="DU15" s="1034"/>
      <c r="DV15" s="1035"/>
      <c r="DW15" s="1036"/>
      <c r="DX15" s="1036"/>
      <c r="DY15" s="1036"/>
      <c r="DZ15" s="1037"/>
      <c r="EA15" s="222"/>
    </row>
    <row r="16" spans="1:131" s="223" customFormat="1" ht="26.25" customHeight="1" x14ac:dyDescent="0.2">
      <c r="A16" s="226">
        <v>10</v>
      </c>
      <c r="B16" s="1073"/>
      <c r="C16" s="1074"/>
      <c r="D16" s="1074"/>
      <c r="E16" s="1074"/>
      <c r="F16" s="1074"/>
      <c r="G16" s="1074"/>
      <c r="H16" s="1074"/>
      <c r="I16" s="1074"/>
      <c r="J16" s="1074"/>
      <c r="K16" s="1074"/>
      <c r="L16" s="1074"/>
      <c r="M16" s="1074"/>
      <c r="N16" s="1074"/>
      <c r="O16" s="1074"/>
      <c r="P16" s="1075"/>
      <c r="Q16" s="1081"/>
      <c r="R16" s="1082"/>
      <c r="S16" s="1082"/>
      <c r="T16" s="1082"/>
      <c r="U16" s="1082"/>
      <c r="V16" s="1082"/>
      <c r="W16" s="1082"/>
      <c r="X16" s="1082"/>
      <c r="Y16" s="1082"/>
      <c r="Z16" s="1082"/>
      <c r="AA16" s="1082"/>
      <c r="AB16" s="1082"/>
      <c r="AC16" s="1082"/>
      <c r="AD16" s="1082"/>
      <c r="AE16" s="1083"/>
      <c r="AF16" s="1078"/>
      <c r="AG16" s="1079"/>
      <c r="AH16" s="1079"/>
      <c r="AI16" s="1079"/>
      <c r="AJ16" s="1080"/>
      <c r="AK16" s="1122"/>
      <c r="AL16" s="1123"/>
      <c r="AM16" s="1123"/>
      <c r="AN16" s="1123"/>
      <c r="AO16" s="1123"/>
      <c r="AP16" s="1123"/>
      <c r="AQ16" s="1123"/>
      <c r="AR16" s="1123"/>
      <c r="AS16" s="1123"/>
      <c r="AT16" s="1123"/>
      <c r="AU16" s="1124"/>
      <c r="AV16" s="1124"/>
      <c r="AW16" s="1124"/>
      <c r="AX16" s="1124"/>
      <c r="AY16" s="1125"/>
      <c r="AZ16" s="220"/>
      <c r="BA16" s="220"/>
      <c r="BB16" s="220"/>
      <c r="BC16" s="220"/>
      <c r="BD16" s="220"/>
      <c r="BE16" s="221"/>
      <c r="BF16" s="221"/>
      <c r="BG16" s="221"/>
      <c r="BH16" s="221"/>
      <c r="BI16" s="221"/>
      <c r="BJ16" s="221"/>
      <c r="BK16" s="221"/>
      <c r="BL16" s="221"/>
      <c r="BM16" s="221"/>
      <c r="BN16" s="221"/>
      <c r="BO16" s="221"/>
      <c r="BP16" s="221"/>
      <c r="BQ16" s="226">
        <v>10</v>
      </c>
      <c r="BR16" s="227"/>
      <c r="BS16" s="1035"/>
      <c r="BT16" s="1036"/>
      <c r="BU16" s="1036"/>
      <c r="BV16" s="1036"/>
      <c r="BW16" s="1036"/>
      <c r="BX16" s="1036"/>
      <c r="BY16" s="1036"/>
      <c r="BZ16" s="1036"/>
      <c r="CA16" s="1036"/>
      <c r="CB16" s="1036"/>
      <c r="CC16" s="1036"/>
      <c r="CD16" s="1036"/>
      <c r="CE16" s="1036"/>
      <c r="CF16" s="1036"/>
      <c r="CG16" s="1057"/>
      <c r="CH16" s="1032"/>
      <c r="CI16" s="1033"/>
      <c r="CJ16" s="1033"/>
      <c r="CK16" s="1033"/>
      <c r="CL16" s="1034"/>
      <c r="CM16" s="1032"/>
      <c r="CN16" s="1033"/>
      <c r="CO16" s="1033"/>
      <c r="CP16" s="1033"/>
      <c r="CQ16" s="1034"/>
      <c r="CR16" s="1032"/>
      <c r="CS16" s="1033"/>
      <c r="CT16" s="1033"/>
      <c r="CU16" s="1033"/>
      <c r="CV16" s="1034"/>
      <c r="CW16" s="1032"/>
      <c r="CX16" s="1033"/>
      <c r="CY16" s="1033"/>
      <c r="CZ16" s="1033"/>
      <c r="DA16" s="1034"/>
      <c r="DB16" s="1032"/>
      <c r="DC16" s="1033"/>
      <c r="DD16" s="1033"/>
      <c r="DE16" s="1033"/>
      <c r="DF16" s="1034"/>
      <c r="DG16" s="1032"/>
      <c r="DH16" s="1033"/>
      <c r="DI16" s="1033"/>
      <c r="DJ16" s="1033"/>
      <c r="DK16" s="1034"/>
      <c r="DL16" s="1032"/>
      <c r="DM16" s="1033"/>
      <c r="DN16" s="1033"/>
      <c r="DO16" s="1033"/>
      <c r="DP16" s="1034"/>
      <c r="DQ16" s="1032"/>
      <c r="DR16" s="1033"/>
      <c r="DS16" s="1033"/>
      <c r="DT16" s="1033"/>
      <c r="DU16" s="1034"/>
      <c r="DV16" s="1035"/>
      <c r="DW16" s="1036"/>
      <c r="DX16" s="1036"/>
      <c r="DY16" s="1036"/>
      <c r="DZ16" s="1037"/>
      <c r="EA16" s="222"/>
    </row>
    <row r="17" spans="1:131" s="223" customFormat="1" ht="26.25" customHeight="1" x14ac:dyDescent="0.2">
      <c r="A17" s="226">
        <v>11</v>
      </c>
      <c r="B17" s="1073"/>
      <c r="C17" s="1074"/>
      <c r="D17" s="1074"/>
      <c r="E17" s="1074"/>
      <c r="F17" s="1074"/>
      <c r="G17" s="1074"/>
      <c r="H17" s="1074"/>
      <c r="I17" s="1074"/>
      <c r="J17" s="1074"/>
      <c r="K17" s="1074"/>
      <c r="L17" s="1074"/>
      <c r="M17" s="1074"/>
      <c r="N17" s="1074"/>
      <c r="O17" s="1074"/>
      <c r="P17" s="1075"/>
      <c r="Q17" s="1081"/>
      <c r="R17" s="1082"/>
      <c r="S17" s="1082"/>
      <c r="T17" s="1082"/>
      <c r="U17" s="1082"/>
      <c r="V17" s="1082"/>
      <c r="W17" s="1082"/>
      <c r="X17" s="1082"/>
      <c r="Y17" s="1082"/>
      <c r="Z17" s="1082"/>
      <c r="AA17" s="1082"/>
      <c r="AB17" s="1082"/>
      <c r="AC17" s="1082"/>
      <c r="AD17" s="1082"/>
      <c r="AE17" s="1083"/>
      <c r="AF17" s="1078"/>
      <c r="AG17" s="1079"/>
      <c r="AH17" s="1079"/>
      <c r="AI17" s="1079"/>
      <c r="AJ17" s="1080"/>
      <c r="AK17" s="1122"/>
      <c r="AL17" s="1123"/>
      <c r="AM17" s="1123"/>
      <c r="AN17" s="1123"/>
      <c r="AO17" s="1123"/>
      <c r="AP17" s="1123"/>
      <c r="AQ17" s="1123"/>
      <c r="AR17" s="1123"/>
      <c r="AS17" s="1123"/>
      <c r="AT17" s="1123"/>
      <c r="AU17" s="1124"/>
      <c r="AV17" s="1124"/>
      <c r="AW17" s="1124"/>
      <c r="AX17" s="1124"/>
      <c r="AY17" s="1125"/>
      <c r="AZ17" s="220"/>
      <c r="BA17" s="220"/>
      <c r="BB17" s="220"/>
      <c r="BC17" s="220"/>
      <c r="BD17" s="220"/>
      <c r="BE17" s="221"/>
      <c r="BF17" s="221"/>
      <c r="BG17" s="221"/>
      <c r="BH17" s="221"/>
      <c r="BI17" s="221"/>
      <c r="BJ17" s="221"/>
      <c r="BK17" s="221"/>
      <c r="BL17" s="221"/>
      <c r="BM17" s="221"/>
      <c r="BN17" s="221"/>
      <c r="BO17" s="221"/>
      <c r="BP17" s="221"/>
      <c r="BQ17" s="226">
        <v>11</v>
      </c>
      <c r="BR17" s="227"/>
      <c r="BS17" s="1035"/>
      <c r="BT17" s="1036"/>
      <c r="BU17" s="1036"/>
      <c r="BV17" s="1036"/>
      <c r="BW17" s="1036"/>
      <c r="BX17" s="1036"/>
      <c r="BY17" s="1036"/>
      <c r="BZ17" s="1036"/>
      <c r="CA17" s="1036"/>
      <c r="CB17" s="1036"/>
      <c r="CC17" s="1036"/>
      <c r="CD17" s="1036"/>
      <c r="CE17" s="1036"/>
      <c r="CF17" s="1036"/>
      <c r="CG17" s="1057"/>
      <c r="CH17" s="1032"/>
      <c r="CI17" s="1033"/>
      <c r="CJ17" s="1033"/>
      <c r="CK17" s="1033"/>
      <c r="CL17" s="1034"/>
      <c r="CM17" s="1032"/>
      <c r="CN17" s="1033"/>
      <c r="CO17" s="1033"/>
      <c r="CP17" s="1033"/>
      <c r="CQ17" s="1034"/>
      <c r="CR17" s="1032"/>
      <c r="CS17" s="1033"/>
      <c r="CT17" s="1033"/>
      <c r="CU17" s="1033"/>
      <c r="CV17" s="1034"/>
      <c r="CW17" s="1032"/>
      <c r="CX17" s="1033"/>
      <c r="CY17" s="1033"/>
      <c r="CZ17" s="1033"/>
      <c r="DA17" s="1034"/>
      <c r="DB17" s="1032"/>
      <c r="DC17" s="1033"/>
      <c r="DD17" s="1033"/>
      <c r="DE17" s="1033"/>
      <c r="DF17" s="1034"/>
      <c r="DG17" s="1032"/>
      <c r="DH17" s="1033"/>
      <c r="DI17" s="1033"/>
      <c r="DJ17" s="1033"/>
      <c r="DK17" s="1034"/>
      <c r="DL17" s="1032"/>
      <c r="DM17" s="1033"/>
      <c r="DN17" s="1033"/>
      <c r="DO17" s="1033"/>
      <c r="DP17" s="1034"/>
      <c r="DQ17" s="1032"/>
      <c r="DR17" s="1033"/>
      <c r="DS17" s="1033"/>
      <c r="DT17" s="1033"/>
      <c r="DU17" s="1034"/>
      <c r="DV17" s="1035"/>
      <c r="DW17" s="1036"/>
      <c r="DX17" s="1036"/>
      <c r="DY17" s="1036"/>
      <c r="DZ17" s="1037"/>
      <c r="EA17" s="222"/>
    </row>
    <row r="18" spans="1:131" s="223" customFormat="1" ht="26.25" customHeight="1" x14ac:dyDescent="0.2">
      <c r="A18" s="226">
        <v>12</v>
      </c>
      <c r="B18" s="1073"/>
      <c r="C18" s="1074"/>
      <c r="D18" s="1074"/>
      <c r="E18" s="1074"/>
      <c r="F18" s="1074"/>
      <c r="G18" s="1074"/>
      <c r="H18" s="1074"/>
      <c r="I18" s="1074"/>
      <c r="J18" s="1074"/>
      <c r="K18" s="1074"/>
      <c r="L18" s="1074"/>
      <c r="M18" s="1074"/>
      <c r="N18" s="1074"/>
      <c r="O18" s="1074"/>
      <c r="P18" s="1075"/>
      <c r="Q18" s="1081"/>
      <c r="R18" s="1082"/>
      <c r="S18" s="1082"/>
      <c r="T18" s="1082"/>
      <c r="U18" s="1082"/>
      <c r="V18" s="1082"/>
      <c r="W18" s="1082"/>
      <c r="X18" s="1082"/>
      <c r="Y18" s="1082"/>
      <c r="Z18" s="1082"/>
      <c r="AA18" s="1082"/>
      <c r="AB18" s="1082"/>
      <c r="AC18" s="1082"/>
      <c r="AD18" s="1082"/>
      <c r="AE18" s="1083"/>
      <c r="AF18" s="1078"/>
      <c r="AG18" s="1079"/>
      <c r="AH18" s="1079"/>
      <c r="AI18" s="1079"/>
      <c r="AJ18" s="1080"/>
      <c r="AK18" s="1122"/>
      <c r="AL18" s="1123"/>
      <c r="AM18" s="1123"/>
      <c r="AN18" s="1123"/>
      <c r="AO18" s="1123"/>
      <c r="AP18" s="1123"/>
      <c r="AQ18" s="1123"/>
      <c r="AR18" s="1123"/>
      <c r="AS18" s="1123"/>
      <c r="AT18" s="1123"/>
      <c r="AU18" s="1124"/>
      <c r="AV18" s="1124"/>
      <c r="AW18" s="1124"/>
      <c r="AX18" s="1124"/>
      <c r="AY18" s="1125"/>
      <c r="AZ18" s="220"/>
      <c r="BA18" s="220"/>
      <c r="BB18" s="220"/>
      <c r="BC18" s="220"/>
      <c r="BD18" s="220"/>
      <c r="BE18" s="221"/>
      <c r="BF18" s="221"/>
      <c r="BG18" s="221"/>
      <c r="BH18" s="221"/>
      <c r="BI18" s="221"/>
      <c r="BJ18" s="221"/>
      <c r="BK18" s="221"/>
      <c r="BL18" s="221"/>
      <c r="BM18" s="221"/>
      <c r="BN18" s="221"/>
      <c r="BO18" s="221"/>
      <c r="BP18" s="221"/>
      <c r="BQ18" s="226">
        <v>12</v>
      </c>
      <c r="BR18" s="227"/>
      <c r="BS18" s="1035"/>
      <c r="BT18" s="1036"/>
      <c r="BU18" s="1036"/>
      <c r="BV18" s="1036"/>
      <c r="BW18" s="1036"/>
      <c r="BX18" s="1036"/>
      <c r="BY18" s="1036"/>
      <c r="BZ18" s="1036"/>
      <c r="CA18" s="1036"/>
      <c r="CB18" s="1036"/>
      <c r="CC18" s="1036"/>
      <c r="CD18" s="1036"/>
      <c r="CE18" s="1036"/>
      <c r="CF18" s="1036"/>
      <c r="CG18" s="1057"/>
      <c r="CH18" s="1032"/>
      <c r="CI18" s="1033"/>
      <c r="CJ18" s="1033"/>
      <c r="CK18" s="1033"/>
      <c r="CL18" s="1034"/>
      <c r="CM18" s="1032"/>
      <c r="CN18" s="1033"/>
      <c r="CO18" s="1033"/>
      <c r="CP18" s="1033"/>
      <c r="CQ18" s="1034"/>
      <c r="CR18" s="1032"/>
      <c r="CS18" s="1033"/>
      <c r="CT18" s="1033"/>
      <c r="CU18" s="1033"/>
      <c r="CV18" s="1034"/>
      <c r="CW18" s="1032"/>
      <c r="CX18" s="1033"/>
      <c r="CY18" s="1033"/>
      <c r="CZ18" s="1033"/>
      <c r="DA18" s="1034"/>
      <c r="DB18" s="1032"/>
      <c r="DC18" s="1033"/>
      <c r="DD18" s="1033"/>
      <c r="DE18" s="1033"/>
      <c r="DF18" s="1034"/>
      <c r="DG18" s="1032"/>
      <c r="DH18" s="1033"/>
      <c r="DI18" s="1033"/>
      <c r="DJ18" s="1033"/>
      <c r="DK18" s="1034"/>
      <c r="DL18" s="1032"/>
      <c r="DM18" s="1033"/>
      <c r="DN18" s="1033"/>
      <c r="DO18" s="1033"/>
      <c r="DP18" s="1034"/>
      <c r="DQ18" s="1032"/>
      <c r="DR18" s="1033"/>
      <c r="DS18" s="1033"/>
      <c r="DT18" s="1033"/>
      <c r="DU18" s="1034"/>
      <c r="DV18" s="1035"/>
      <c r="DW18" s="1036"/>
      <c r="DX18" s="1036"/>
      <c r="DY18" s="1036"/>
      <c r="DZ18" s="1037"/>
      <c r="EA18" s="222"/>
    </row>
    <row r="19" spans="1:131" s="223" customFormat="1" ht="26.25" customHeight="1" x14ac:dyDescent="0.2">
      <c r="A19" s="226">
        <v>13</v>
      </c>
      <c r="B19" s="1073"/>
      <c r="C19" s="1074"/>
      <c r="D19" s="1074"/>
      <c r="E19" s="1074"/>
      <c r="F19" s="1074"/>
      <c r="G19" s="1074"/>
      <c r="H19" s="1074"/>
      <c r="I19" s="1074"/>
      <c r="J19" s="1074"/>
      <c r="K19" s="1074"/>
      <c r="L19" s="1074"/>
      <c r="M19" s="1074"/>
      <c r="N19" s="1074"/>
      <c r="O19" s="1074"/>
      <c r="P19" s="1075"/>
      <c r="Q19" s="1081"/>
      <c r="R19" s="1082"/>
      <c r="S19" s="1082"/>
      <c r="T19" s="1082"/>
      <c r="U19" s="1082"/>
      <c r="V19" s="1082"/>
      <c r="W19" s="1082"/>
      <c r="X19" s="1082"/>
      <c r="Y19" s="1082"/>
      <c r="Z19" s="1082"/>
      <c r="AA19" s="1082"/>
      <c r="AB19" s="1082"/>
      <c r="AC19" s="1082"/>
      <c r="AD19" s="1082"/>
      <c r="AE19" s="1083"/>
      <c r="AF19" s="1078"/>
      <c r="AG19" s="1079"/>
      <c r="AH19" s="1079"/>
      <c r="AI19" s="1079"/>
      <c r="AJ19" s="1080"/>
      <c r="AK19" s="1122"/>
      <c r="AL19" s="1123"/>
      <c r="AM19" s="1123"/>
      <c r="AN19" s="1123"/>
      <c r="AO19" s="1123"/>
      <c r="AP19" s="1123"/>
      <c r="AQ19" s="1123"/>
      <c r="AR19" s="1123"/>
      <c r="AS19" s="1123"/>
      <c r="AT19" s="1123"/>
      <c r="AU19" s="1124"/>
      <c r="AV19" s="1124"/>
      <c r="AW19" s="1124"/>
      <c r="AX19" s="1124"/>
      <c r="AY19" s="1125"/>
      <c r="AZ19" s="220"/>
      <c r="BA19" s="220"/>
      <c r="BB19" s="220"/>
      <c r="BC19" s="220"/>
      <c r="BD19" s="220"/>
      <c r="BE19" s="221"/>
      <c r="BF19" s="221"/>
      <c r="BG19" s="221"/>
      <c r="BH19" s="221"/>
      <c r="BI19" s="221"/>
      <c r="BJ19" s="221"/>
      <c r="BK19" s="221"/>
      <c r="BL19" s="221"/>
      <c r="BM19" s="221"/>
      <c r="BN19" s="221"/>
      <c r="BO19" s="221"/>
      <c r="BP19" s="221"/>
      <c r="BQ19" s="226">
        <v>13</v>
      </c>
      <c r="BR19" s="227"/>
      <c r="BS19" s="1035"/>
      <c r="BT19" s="1036"/>
      <c r="BU19" s="1036"/>
      <c r="BV19" s="1036"/>
      <c r="BW19" s="1036"/>
      <c r="BX19" s="1036"/>
      <c r="BY19" s="1036"/>
      <c r="BZ19" s="1036"/>
      <c r="CA19" s="1036"/>
      <c r="CB19" s="1036"/>
      <c r="CC19" s="1036"/>
      <c r="CD19" s="1036"/>
      <c r="CE19" s="1036"/>
      <c r="CF19" s="1036"/>
      <c r="CG19" s="1057"/>
      <c r="CH19" s="1032"/>
      <c r="CI19" s="1033"/>
      <c r="CJ19" s="1033"/>
      <c r="CK19" s="1033"/>
      <c r="CL19" s="1034"/>
      <c r="CM19" s="1032"/>
      <c r="CN19" s="1033"/>
      <c r="CO19" s="1033"/>
      <c r="CP19" s="1033"/>
      <c r="CQ19" s="1034"/>
      <c r="CR19" s="1032"/>
      <c r="CS19" s="1033"/>
      <c r="CT19" s="1033"/>
      <c r="CU19" s="1033"/>
      <c r="CV19" s="1034"/>
      <c r="CW19" s="1032"/>
      <c r="CX19" s="1033"/>
      <c r="CY19" s="1033"/>
      <c r="CZ19" s="1033"/>
      <c r="DA19" s="1034"/>
      <c r="DB19" s="1032"/>
      <c r="DC19" s="1033"/>
      <c r="DD19" s="1033"/>
      <c r="DE19" s="1033"/>
      <c r="DF19" s="1034"/>
      <c r="DG19" s="1032"/>
      <c r="DH19" s="1033"/>
      <c r="DI19" s="1033"/>
      <c r="DJ19" s="1033"/>
      <c r="DK19" s="1034"/>
      <c r="DL19" s="1032"/>
      <c r="DM19" s="1033"/>
      <c r="DN19" s="1033"/>
      <c r="DO19" s="1033"/>
      <c r="DP19" s="1034"/>
      <c r="DQ19" s="1032"/>
      <c r="DR19" s="1033"/>
      <c r="DS19" s="1033"/>
      <c r="DT19" s="1033"/>
      <c r="DU19" s="1034"/>
      <c r="DV19" s="1035"/>
      <c r="DW19" s="1036"/>
      <c r="DX19" s="1036"/>
      <c r="DY19" s="1036"/>
      <c r="DZ19" s="1037"/>
      <c r="EA19" s="222"/>
    </row>
    <row r="20" spans="1:131" s="223" customFormat="1" ht="26.25" customHeight="1" x14ac:dyDescent="0.2">
      <c r="A20" s="226">
        <v>14</v>
      </c>
      <c r="B20" s="1073"/>
      <c r="C20" s="1074"/>
      <c r="D20" s="1074"/>
      <c r="E20" s="1074"/>
      <c r="F20" s="1074"/>
      <c r="G20" s="1074"/>
      <c r="H20" s="1074"/>
      <c r="I20" s="1074"/>
      <c r="J20" s="1074"/>
      <c r="K20" s="1074"/>
      <c r="L20" s="1074"/>
      <c r="M20" s="1074"/>
      <c r="N20" s="1074"/>
      <c r="O20" s="1074"/>
      <c r="P20" s="1075"/>
      <c r="Q20" s="1081"/>
      <c r="R20" s="1082"/>
      <c r="S20" s="1082"/>
      <c r="T20" s="1082"/>
      <c r="U20" s="1082"/>
      <c r="V20" s="1082"/>
      <c r="W20" s="1082"/>
      <c r="X20" s="1082"/>
      <c r="Y20" s="1082"/>
      <c r="Z20" s="1082"/>
      <c r="AA20" s="1082"/>
      <c r="AB20" s="1082"/>
      <c r="AC20" s="1082"/>
      <c r="AD20" s="1082"/>
      <c r="AE20" s="1083"/>
      <c r="AF20" s="1078"/>
      <c r="AG20" s="1079"/>
      <c r="AH20" s="1079"/>
      <c r="AI20" s="1079"/>
      <c r="AJ20" s="1080"/>
      <c r="AK20" s="1122"/>
      <c r="AL20" s="1123"/>
      <c r="AM20" s="1123"/>
      <c r="AN20" s="1123"/>
      <c r="AO20" s="1123"/>
      <c r="AP20" s="1123"/>
      <c r="AQ20" s="1123"/>
      <c r="AR20" s="1123"/>
      <c r="AS20" s="1123"/>
      <c r="AT20" s="1123"/>
      <c r="AU20" s="1124"/>
      <c r="AV20" s="1124"/>
      <c r="AW20" s="1124"/>
      <c r="AX20" s="1124"/>
      <c r="AY20" s="1125"/>
      <c r="AZ20" s="220"/>
      <c r="BA20" s="220"/>
      <c r="BB20" s="220"/>
      <c r="BC20" s="220"/>
      <c r="BD20" s="220"/>
      <c r="BE20" s="221"/>
      <c r="BF20" s="221"/>
      <c r="BG20" s="221"/>
      <c r="BH20" s="221"/>
      <c r="BI20" s="221"/>
      <c r="BJ20" s="221"/>
      <c r="BK20" s="221"/>
      <c r="BL20" s="221"/>
      <c r="BM20" s="221"/>
      <c r="BN20" s="221"/>
      <c r="BO20" s="221"/>
      <c r="BP20" s="221"/>
      <c r="BQ20" s="226">
        <v>14</v>
      </c>
      <c r="BR20" s="227"/>
      <c r="BS20" s="1035"/>
      <c r="BT20" s="1036"/>
      <c r="BU20" s="1036"/>
      <c r="BV20" s="1036"/>
      <c r="BW20" s="1036"/>
      <c r="BX20" s="1036"/>
      <c r="BY20" s="1036"/>
      <c r="BZ20" s="1036"/>
      <c r="CA20" s="1036"/>
      <c r="CB20" s="1036"/>
      <c r="CC20" s="1036"/>
      <c r="CD20" s="1036"/>
      <c r="CE20" s="1036"/>
      <c r="CF20" s="1036"/>
      <c r="CG20" s="1057"/>
      <c r="CH20" s="1032"/>
      <c r="CI20" s="1033"/>
      <c r="CJ20" s="1033"/>
      <c r="CK20" s="1033"/>
      <c r="CL20" s="1034"/>
      <c r="CM20" s="1032"/>
      <c r="CN20" s="1033"/>
      <c r="CO20" s="1033"/>
      <c r="CP20" s="1033"/>
      <c r="CQ20" s="1034"/>
      <c r="CR20" s="1032"/>
      <c r="CS20" s="1033"/>
      <c r="CT20" s="1033"/>
      <c r="CU20" s="1033"/>
      <c r="CV20" s="1034"/>
      <c r="CW20" s="1032"/>
      <c r="CX20" s="1033"/>
      <c r="CY20" s="1033"/>
      <c r="CZ20" s="1033"/>
      <c r="DA20" s="1034"/>
      <c r="DB20" s="1032"/>
      <c r="DC20" s="1033"/>
      <c r="DD20" s="1033"/>
      <c r="DE20" s="1033"/>
      <c r="DF20" s="1034"/>
      <c r="DG20" s="1032"/>
      <c r="DH20" s="1033"/>
      <c r="DI20" s="1033"/>
      <c r="DJ20" s="1033"/>
      <c r="DK20" s="1034"/>
      <c r="DL20" s="1032"/>
      <c r="DM20" s="1033"/>
      <c r="DN20" s="1033"/>
      <c r="DO20" s="1033"/>
      <c r="DP20" s="1034"/>
      <c r="DQ20" s="1032"/>
      <c r="DR20" s="1033"/>
      <c r="DS20" s="1033"/>
      <c r="DT20" s="1033"/>
      <c r="DU20" s="1034"/>
      <c r="DV20" s="1035"/>
      <c r="DW20" s="1036"/>
      <c r="DX20" s="1036"/>
      <c r="DY20" s="1036"/>
      <c r="DZ20" s="1037"/>
      <c r="EA20" s="222"/>
    </row>
    <row r="21" spans="1:131" s="223" customFormat="1" ht="26.25" customHeight="1" thickBot="1" x14ac:dyDescent="0.25">
      <c r="A21" s="226">
        <v>15</v>
      </c>
      <c r="B21" s="1073"/>
      <c r="C21" s="1074"/>
      <c r="D21" s="1074"/>
      <c r="E21" s="1074"/>
      <c r="F21" s="1074"/>
      <c r="G21" s="1074"/>
      <c r="H21" s="1074"/>
      <c r="I21" s="1074"/>
      <c r="J21" s="1074"/>
      <c r="K21" s="1074"/>
      <c r="L21" s="1074"/>
      <c r="M21" s="1074"/>
      <c r="N21" s="1074"/>
      <c r="O21" s="1074"/>
      <c r="P21" s="1075"/>
      <c r="Q21" s="1081"/>
      <c r="R21" s="1082"/>
      <c r="S21" s="1082"/>
      <c r="T21" s="1082"/>
      <c r="U21" s="1082"/>
      <c r="V21" s="1082"/>
      <c r="W21" s="1082"/>
      <c r="X21" s="1082"/>
      <c r="Y21" s="1082"/>
      <c r="Z21" s="1082"/>
      <c r="AA21" s="1082"/>
      <c r="AB21" s="1082"/>
      <c r="AC21" s="1082"/>
      <c r="AD21" s="1082"/>
      <c r="AE21" s="1083"/>
      <c r="AF21" s="1078"/>
      <c r="AG21" s="1079"/>
      <c r="AH21" s="1079"/>
      <c r="AI21" s="1079"/>
      <c r="AJ21" s="1080"/>
      <c r="AK21" s="1122"/>
      <c r="AL21" s="1123"/>
      <c r="AM21" s="1123"/>
      <c r="AN21" s="1123"/>
      <c r="AO21" s="1123"/>
      <c r="AP21" s="1123"/>
      <c r="AQ21" s="1123"/>
      <c r="AR21" s="1123"/>
      <c r="AS21" s="1123"/>
      <c r="AT21" s="1123"/>
      <c r="AU21" s="1124"/>
      <c r="AV21" s="1124"/>
      <c r="AW21" s="1124"/>
      <c r="AX21" s="1124"/>
      <c r="AY21" s="1125"/>
      <c r="AZ21" s="220"/>
      <c r="BA21" s="220"/>
      <c r="BB21" s="220"/>
      <c r="BC21" s="220"/>
      <c r="BD21" s="220"/>
      <c r="BE21" s="221"/>
      <c r="BF21" s="221"/>
      <c r="BG21" s="221"/>
      <c r="BH21" s="221"/>
      <c r="BI21" s="221"/>
      <c r="BJ21" s="221"/>
      <c r="BK21" s="221"/>
      <c r="BL21" s="221"/>
      <c r="BM21" s="221"/>
      <c r="BN21" s="221"/>
      <c r="BO21" s="221"/>
      <c r="BP21" s="221"/>
      <c r="BQ21" s="226">
        <v>15</v>
      </c>
      <c r="BR21" s="227"/>
      <c r="BS21" s="1035"/>
      <c r="BT21" s="1036"/>
      <c r="BU21" s="1036"/>
      <c r="BV21" s="1036"/>
      <c r="BW21" s="1036"/>
      <c r="BX21" s="1036"/>
      <c r="BY21" s="1036"/>
      <c r="BZ21" s="1036"/>
      <c r="CA21" s="1036"/>
      <c r="CB21" s="1036"/>
      <c r="CC21" s="1036"/>
      <c r="CD21" s="1036"/>
      <c r="CE21" s="1036"/>
      <c r="CF21" s="1036"/>
      <c r="CG21" s="1057"/>
      <c r="CH21" s="1032"/>
      <c r="CI21" s="1033"/>
      <c r="CJ21" s="1033"/>
      <c r="CK21" s="1033"/>
      <c r="CL21" s="1034"/>
      <c r="CM21" s="1032"/>
      <c r="CN21" s="1033"/>
      <c r="CO21" s="1033"/>
      <c r="CP21" s="1033"/>
      <c r="CQ21" s="1034"/>
      <c r="CR21" s="1032"/>
      <c r="CS21" s="1033"/>
      <c r="CT21" s="1033"/>
      <c r="CU21" s="1033"/>
      <c r="CV21" s="1034"/>
      <c r="CW21" s="1032"/>
      <c r="CX21" s="1033"/>
      <c r="CY21" s="1033"/>
      <c r="CZ21" s="1033"/>
      <c r="DA21" s="1034"/>
      <c r="DB21" s="1032"/>
      <c r="DC21" s="1033"/>
      <c r="DD21" s="1033"/>
      <c r="DE21" s="1033"/>
      <c r="DF21" s="1034"/>
      <c r="DG21" s="1032"/>
      <c r="DH21" s="1033"/>
      <c r="DI21" s="1033"/>
      <c r="DJ21" s="1033"/>
      <c r="DK21" s="1034"/>
      <c r="DL21" s="1032"/>
      <c r="DM21" s="1033"/>
      <c r="DN21" s="1033"/>
      <c r="DO21" s="1033"/>
      <c r="DP21" s="1034"/>
      <c r="DQ21" s="1032"/>
      <c r="DR21" s="1033"/>
      <c r="DS21" s="1033"/>
      <c r="DT21" s="1033"/>
      <c r="DU21" s="1034"/>
      <c r="DV21" s="1035"/>
      <c r="DW21" s="1036"/>
      <c r="DX21" s="1036"/>
      <c r="DY21" s="1036"/>
      <c r="DZ21" s="1037"/>
      <c r="EA21" s="222"/>
    </row>
    <row r="22" spans="1:131" s="223" customFormat="1" ht="26.25" customHeight="1" x14ac:dyDescent="0.2">
      <c r="A22" s="226">
        <v>16</v>
      </c>
      <c r="B22" s="1073"/>
      <c r="C22" s="1074"/>
      <c r="D22" s="1074"/>
      <c r="E22" s="1074"/>
      <c r="F22" s="1074"/>
      <c r="G22" s="1074"/>
      <c r="H22" s="1074"/>
      <c r="I22" s="1074"/>
      <c r="J22" s="1074"/>
      <c r="K22" s="1074"/>
      <c r="L22" s="1074"/>
      <c r="M22" s="1074"/>
      <c r="N22" s="1074"/>
      <c r="O22" s="1074"/>
      <c r="P22" s="1075"/>
      <c r="Q22" s="1115"/>
      <c r="R22" s="1116"/>
      <c r="S22" s="1116"/>
      <c r="T22" s="1116"/>
      <c r="U22" s="1116"/>
      <c r="V22" s="1116"/>
      <c r="W22" s="1116"/>
      <c r="X22" s="1116"/>
      <c r="Y22" s="1116"/>
      <c r="Z22" s="1116"/>
      <c r="AA22" s="1116"/>
      <c r="AB22" s="1116"/>
      <c r="AC22" s="1116"/>
      <c r="AD22" s="1116"/>
      <c r="AE22" s="1117"/>
      <c r="AF22" s="1078"/>
      <c r="AG22" s="1079"/>
      <c r="AH22" s="1079"/>
      <c r="AI22" s="1079"/>
      <c r="AJ22" s="1080"/>
      <c r="AK22" s="1118"/>
      <c r="AL22" s="1119"/>
      <c r="AM22" s="1119"/>
      <c r="AN22" s="1119"/>
      <c r="AO22" s="1119"/>
      <c r="AP22" s="1119"/>
      <c r="AQ22" s="1119"/>
      <c r="AR22" s="1119"/>
      <c r="AS22" s="1119"/>
      <c r="AT22" s="1119"/>
      <c r="AU22" s="1120"/>
      <c r="AV22" s="1120"/>
      <c r="AW22" s="1120"/>
      <c r="AX22" s="1120"/>
      <c r="AY22" s="1121"/>
      <c r="AZ22" s="1071" t="s">
        <v>376</v>
      </c>
      <c r="BA22" s="1071"/>
      <c r="BB22" s="1071"/>
      <c r="BC22" s="1071"/>
      <c r="BD22" s="1072"/>
      <c r="BE22" s="221"/>
      <c r="BF22" s="221"/>
      <c r="BG22" s="221"/>
      <c r="BH22" s="221"/>
      <c r="BI22" s="221"/>
      <c r="BJ22" s="221"/>
      <c r="BK22" s="221"/>
      <c r="BL22" s="221"/>
      <c r="BM22" s="221"/>
      <c r="BN22" s="221"/>
      <c r="BO22" s="221"/>
      <c r="BP22" s="221"/>
      <c r="BQ22" s="226">
        <v>16</v>
      </c>
      <c r="BR22" s="227"/>
      <c r="BS22" s="1035"/>
      <c r="BT22" s="1036"/>
      <c r="BU22" s="1036"/>
      <c r="BV22" s="1036"/>
      <c r="BW22" s="1036"/>
      <c r="BX22" s="1036"/>
      <c r="BY22" s="1036"/>
      <c r="BZ22" s="1036"/>
      <c r="CA22" s="1036"/>
      <c r="CB22" s="1036"/>
      <c r="CC22" s="1036"/>
      <c r="CD22" s="1036"/>
      <c r="CE22" s="1036"/>
      <c r="CF22" s="1036"/>
      <c r="CG22" s="1057"/>
      <c r="CH22" s="1032"/>
      <c r="CI22" s="1033"/>
      <c r="CJ22" s="1033"/>
      <c r="CK22" s="1033"/>
      <c r="CL22" s="1034"/>
      <c r="CM22" s="1032"/>
      <c r="CN22" s="1033"/>
      <c r="CO22" s="1033"/>
      <c r="CP22" s="1033"/>
      <c r="CQ22" s="1034"/>
      <c r="CR22" s="1032"/>
      <c r="CS22" s="1033"/>
      <c r="CT22" s="1033"/>
      <c r="CU22" s="1033"/>
      <c r="CV22" s="1034"/>
      <c r="CW22" s="1032"/>
      <c r="CX22" s="1033"/>
      <c r="CY22" s="1033"/>
      <c r="CZ22" s="1033"/>
      <c r="DA22" s="1034"/>
      <c r="DB22" s="1032"/>
      <c r="DC22" s="1033"/>
      <c r="DD22" s="1033"/>
      <c r="DE22" s="1033"/>
      <c r="DF22" s="1034"/>
      <c r="DG22" s="1032"/>
      <c r="DH22" s="1033"/>
      <c r="DI22" s="1033"/>
      <c r="DJ22" s="1033"/>
      <c r="DK22" s="1034"/>
      <c r="DL22" s="1032"/>
      <c r="DM22" s="1033"/>
      <c r="DN22" s="1033"/>
      <c r="DO22" s="1033"/>
      <c r="DP22" s="1034"/>
      <c r="DQ22" s="1032"/>
      <c r="DR22" s="1033"/>
      <c r="DS22" s="1033"/>
      <c r="DT22" s="1033"/>
      <c r="DU22" s="1034"/>
      <c r="DV22" s="1035"/>
      <c r="DW22" s="1036"/>
      <c r="DX22" s="1036"/>
      <c r="DY22" s="1036"/>
      <c r="DZ22" s="1037"/>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9">
        <v>8022</v>
      </c>
      <c r="R23" s="1103"/>
      <c r="S23" s="1103"/>
      <c r="T23" s="1103"/>
      <c r="U23" s="1103"/>
      <c r="V23" s="1103">
        <v>7617</v>
      </c>
      <c r="W23" s="1103"/>
      <c r="X23" s="1103"/>
      <c r="Y23" s="1103"/>
      <c r="Z23" s="1103"/>
      <c r="AA23" s="1103">
        <v>405</v>
      </c>
      <c r="AB23" s="1103"/>
      <c r="AC23" s="1103"/>
      <c r="AD23" s="1103"/>
      <c r="AE23" s="1110"/>
      <c r="AF23" s="1111">
        <v>298</v>
      </c>
      <c r="AG23" s="1103"/>
      <c r="AH23" s="1103"/>
      <c r="AI23" s="1103"/>
      <c r="AJ23" s="1112"/>
      <c r="AK23" s="1113"/>
      <c r="AL23" s="1114"/>
      <c r="AM23" s="1114"/>
      <c r="AN23" s="1114"/>
      <c r="AO23" s="1114"/>
      <c r="AP23" s="1103">
        <v>5002</v>
      </c>
      <c r="AQ23" s="1103"/>
      <c r="AR23" s="1103"/>
      <c r="AS23" s="1103"/>
      <c r="AT23" s="1103"/>
      <c r="AU23" s="1104"/>
      <c r="AV23" s="1104"/>
      <c r="AW23" s="1104"/>
      <c r="AX23" s="1104"/>
      <c r="AY23" s="1105"/>
      <c r="AZ23" s="1106" t="s">
        <v>122</v>
      </c>
      <c r="BA23" s="1107"/>
      <c r="BB23" s="1107"/>
      <c r="BC23" s="1107"/>
      <c r="BD23" s="1108"/>
      <c r="BE23" s="221"/>
      <c r="BF23" s="221"/>
      <c r="BG23" s="221"/>
      <c r="BH23" s="221"/>
      <c r="BI23" s="221"/>
      <c r="BJ23" s="221"/>
      <c r="BK23" s="221"/>
      <c r="BL23" s="221"/>
      <c r="BM23" s="221"/>
      <c r="BN23" s="221"/>
      <c r="BO23" s="221"/>
      <c r="BP23" s="221"/>
      <c r="BQ23" s="226">
        <v>17</v>
      </c>
      <c r="BR23" s="227"/>
      <c r="BS23" s="1035"/>
      <c r="BT23" s="1036"/>
      <c r="BU23" s="1036"/>
      <c r="BV23" s="1036"/>
      <c r="BW23" s="1036"/>
      <c r="BX23" s="1036"/>
      <c r="BY23" s="1036"/>
      <c r="BZ23" s="1036"/>
      <c r="CA23" s="1036"/>
      <c r="CB23" s="1036"/>
      <c r="CC23" s="1036"/>
      <c r="CD23" s="1036"/>
      <c r="CE23" s="1036"/>
      <c r="CF23" s="1036"/>
      <c r="CG23" s="1057"/>
      <c r="CH23" s="1032"/>
      <c r="CI23" s="1033"/>
      <c r="CJ23" s="1033"/>
      <c r="CK23" s="1033"/>
      <c r="CL23" s="1034"/>
      <c r="CM23" s="1032"/>
      <c r="CN23" s="1033"/>
      <c r="CO23" s="1033"/>
      <c r="CP23" s="1033"/>
      <c r="CQ23" s="1034"/>
      <c r="CR23" s="1032"/>
      <c r="CS23" s="1033"/>
      <c r="CT23" s="1033"/>
      <c r="CU23" s="1033"/>
      <c r="CV23" s="1034"/>
      <c r="CW23" s="1032"/>
      <c r="CX23" s="1033"/>
      <c r="CY23" s="1033"/>
      <c r="CZ23" s="1033"/>
      <c r="DA23" s="1034"/>
      <c r="DB23" s="1032"/>
      <c r="DC23" s="1033"/>
      <c r="DD23" s="1033"/>
      <c r="DE23" s="1033"/>
      <c r="DF23" s="1034"/>
      <c r="DG23" s="1032"/>
      <c r="DH23" s="1033"/>
      <c r="DI23" s="1033"/>
      <c r="DJ23" s="1033"/>
      <c r="DK23" s="1034"/>
      <c r="DL23" s="1032"/>
      <c r="DM23" s="1033"/>
      <c r="DN23" s="1033"/>
      <c r="DO23" s="1033"/>
      <c r="DP23" s="1034"/>
      <c r="DQ23" s="1032"/>
      <c r="DR23" s="1033"/>
      <c r="DS23" s="1033"/>
      <c r="DT23" s="1033"/>
      <c r="DU23" s="1034"/>
      <c r="DV23" s="1035"/>
      <c r="DW23" s="1036"/>
      <c r="DX23" s="1036"/>
      <c r="DY23" s="1036"/>
      <c r="DZ23" s="1037"/>
      <c r="EA23" s="222"/>
    </row>
    <row r="24" spans="1:131" s="223" customFormat="1" ht="26.25" customHeight="1" x14ac:dyDescent="0.2">
      <c r="A24" s="1102" t="s">
        <v>379</v>
      </c>
      <c r="B24" s="1102"/>
      <c r="C24" s="1102"/>
      <c r="D24" s="1102"/>
      <c r="E24" s="1102"/>
      <c r="F24" s="1102"/>
      <c r="G24" s="1102"/>
      <c r="H24" s="1102"/>
      <c r="I24" s="1102"/>
      <c r="J24" s="1102"/>
      <c r="K24" s="1102"/>
      <c r="L24" s="1102"/>
      <c r="M24" s="1102"/>
      <c r="N24" s="1102"/>
      <c r="O24" s="1102"/>
      <c r="P24" s="1102"/>
      <c r="Q24" s="1102"/>
      <c r="R24" s="1102"/>
      <c r="S24" s="1102"/>
      <c r="T24" s="1102"/>
      <c r="U24" s="1102"/>
      <c r="V24" s="1102"/>
      <c r="W24" s="1102"/>
      <c r="X24" s="1102"/>
      <c r="Y24" s="1102"/>
      <c r="Z24" s="1102"/>
      <c r="AA24" s="1102"/>
      <c r="AB24" s="1102"/>
      <c r="AC24" s="1102"/>
      <c r="AD24" s="1102"/>
      <c r="AE24" s="1102"/>
      <c r="AF24" s="1102"/>
      <c r="AG24" s="1102"/>
      <c r="AH24" s="1102"/>
      <c r="AI24" s="1102"/>
      <c r="AJ24" s="1102"/>
      <c r="AK24" s="1102"/>
      <c r="AL24" s="1102"/>
      <c r="AM24" s="1102"/>
      <c r="AN24" s="1102"/>
      <c r="AO24" s="1102"/>
      <c r="AP24" s="1102"/>
      <c r="AQ24" s="1102"/>
      <c r="AR24" s="1102"/>
      <c r="AS24" s="1102"/>
      <c r="AT24" s="1102"/>
      <c r="AU24" s="1102"/>
      <c r="AV24" s="1102"/>
      <c r="AW24" s="1102"/>
      <c r="AX24" s="1102"/>
      <c r="AY24" s="1102"/>
      <c r="AZ24" s="220"/>
      <c r="BA24" s="220"/>
      <c r="BB24" s="220"/>
      <c r="BC24" s="220"/>
      <c r="BD24" s="220"/>
      <c r="BE24" s="221"/>
      <c r="BF24" s="221"/>
      <c r="BG24" s="221"/>
      <c r="BH24" s="221"/>
      <c r="BI24" s="221"/>
      <c r="BJ24" s="221"/>
      <c r="BK24" s="221"/>
      <c r="BL24" s="221"/>
      <c r="BM24" s="221"/>
      <c r="BN24" s="221"/>
      <c r="BO24" s="221"/>
      <c r="BP24" s="221"/>
      <c r="BQ24" s="226">
        <v>18</v>
      </c>
      <c r="BR24" s="227"/>
      <c r="BS24" s="1035"/>
      <c r="BT24" s="1036"/>
      <c r="BU24" s="1036"/>
      <c r="BV24" s="1036"/>
      <c r="BW24" s="1036"/>
      <c r="BX24" s="1036"/>
      <c r="BY24" s="1036"/>
      <c r="BZ24" s="1036"/>
      <c r="CA24" s="1036"/>
      <c r="CB24" s="1036"/>
      <c r="CC24" s="1036"/>
      <c r="CD24" s="1036"/>
      <c r="CE24" s="1036"/>
      <c r="CF24" s="1036"/>
      <c r="CG24" s="1057"/>
      <c r="CH24" s="1032"/>
      <c r="CI24" s="1033"/>
      <c r="CJ24" s="1033"/>
      <c r="CK24" s="1033"/>
      <c r="CL24" s="1034"/>
      <c r="CM24" s="1032"/>
      <c r="CN24" s="1033"/>
      <c r="CO24" s="1033"/>
      <c r="CP24" s="1033"/>
      <c r="CQ24" s="1034"/>
      <c r="CR24" s="1032"/>
      <c r="CS24" s="1033"/>
      <c r="CT24" s="1033"/>
      <c r="CU24" s="1033"/>
      <c r="CV24" s="1034"/>
      <c r="CW24" s="1032"/>
      <c r="CX24" s="1033"/>
      <c r="CY24" s="1033"/>
      <c r="CZ24" s="1033"/>
      <c r="DA24" s="1034"/>
      <c r="DB24" s="1032"/>
      <c r="DC24" s="1033"/>
      <c r="DD24" s="1033"/>
      <c r="DE24" s="1033"/>
      <c r="DF24" s="1034"/>
      <c r="DG24" s="1032"/>
      <c r="DH24" s="1033"/>
      <c r="DI24" s="1033"/>
      <c r="DJ24" s="1033"/>
      <c r="DK24" s="1034"/>
      <c r="DL24" s="1032"/>
      <c r="DM24" s="1033"/>
      <c r="DN24" s="1033"/>
      <c r="DO24" s="1033"/>
      <c r="DP24" s="1034"/>
      <c r="DQ24" s="1032"/>
      <c r="DR24" s="1033"/>
      <c r="DS24" s="1033"/>
      <c r="DT24" s="1033"/>
      <c r="DU24" s="1034"/>
      <c r="DV24" s="1035"/>
      <c r="DW24" s="1036"/>
      <c r="DX24" s="1036"/>
      <c r="DY24" s="1036"/>
      <c r="DZ24" s="1037"/>
      <c r="EA24" s="222"/>
    </row>
    <row r="25" spans="1:131" ht="26.25" customHeight="1" thickBot="1" x14ac:dyDescent="0.25">
      <c r="A25" s="1101" t="s">
        <v>380</v>
      </c>
      <c r="B25" s="1101"/>
      <c r="C25" s="1101"/>
      <c r="D25" s="1101"/>
      <c r="E25" s="1101"/>
      <c r="F25" s="1101"/>
      <c r="G25" s="1101"/>
      <c r="H25" s="1101"/>
      <c r="I25" s="1101"/>
      <c r="J25" s="1101"/>
      <c r="K25" s="1101"/>
      <c r="L25" s="1101"/>
      <c r="M25" s="1101"/>
      <c r="N25" s="1101"/>
      <c r="O25" s="1101"/>
      <c r="P25" s="1101"/>
      <c r="Q25" s="1101"/>
      <c r="R25" s="1101"/>
      <c r="S25" s="1101"/>
      <c r="T25" s="1101"/>
      <c r="U25" s="1101"/>
      <c r="V25" s="1101"/>
      <c r="W25" s="1101"/>
      <c r="X25" s="1101"/>
      <c r="Y25" s="1101"/>
      <c r="Z25" s="1101"/>
      <c r="AA25" s="1101"/>
      <c r="AB25" s="1101"/>
      <c r="AC25" s="1101"/>
      <c r="AD25" s="1101"/>
      <c r="AE25" s="1101"/>
      <c r="AF25" s="1101"/>
      <c r="AG25" s="1101"/>
      <c r="AH25" s="1101"/>
      <c r="AI25" s="1101"/>
      <c r="AJ25" s="1101"/>
      <c r="AK25" s="1101"/>
      <c r="AL25" s="1101"/>
      <c r="AM25" s="1101"/>
      <c r="AN25" s="1101"/>
      <c r="AO25" s="1101"/>
      <c r="AP25" s="1101"/>
      <c r="AQ25" s="1101"/>
      <c r="AR25" s="1101"/>
      <c r="AS25" s="1101"/>
      <c r="AT25" s="1101"/>
      <c r="AU25" s="1101"/>
      <c r="AV25" s="1101"/>
      <c r="AW25" s="1101"/>
      <c r="AX25" s="1101"/>
      <c r="AY25" s="1101"/>
      <c r="AZ25" s="1101"/>
      <c r="BA25" s="1101"/>
      <c r="BB25" s="1101"/>
      <c r="BC25" s="1101"/>
      <c r="BD25" s="1101"/>
      <c r="BE25" s="1101"/>
      <c r="BF25" s="1101"/>
      <c r="BG25" s="1101"/>
      <c r="BH25" s="1101"/>
      <c r="BI25" s="1101"/>
      <c r="BJ25" s="220"/>
      <c r="BK25" s="220"/>
      <c r="BL25" s="220"/>
      <c r="BM25" s="220"/>
      <c r="BN25" s="220"/>
      <c r="BO25" s="229"/>
      <c r="BP25" s="229"/>
      <c r="BQ25" s="226">
        <v>19</v>
      </c>
      <c r="BR25" s="227"/>
      <c r="BS25" s="1035"/>
      <c r="BT25" s="1036"/>
      <c r="BU25" s="1036"/>
      <c r="BV25" s="1036"/>
      <c r="BW25" s="1036"/>
      <c r="BX25" s="1036"/>
      <c r="BY25" s="1036"/>
      <c r="BZ25" s="1036"/>
      <c r="CA25" s="1036"/>
      <c r="CB25" s="1036"/>
      <c r="CC25" s="1036"/>
      <c r="CD25" s="1036"/>
      <c r="CE25" s="1036"/>
      <c r="CF25" s="1036"/>
      <c r="CG25" s="1057"/>
      <c r="CH25" s="1032"/>
      <c r="CI25" s="1033"/>
      <c r="CJ25" s="1033"/>
      <c r="CK25" s="1033"/>
      <c r="CL25" s="1034"/>
      <c r="CM25" s="1032"/>
      <c r="CN25" s="1033"/>
      <c r="CO25" s="1033"/>
      <c r="CP25" s="1033"/>
      <c r="CQ25" s="1034"/>
      <c r="CR25" s="1032"/>
      <c r="CS25" s="1033"/>
      <c r="CT25" s="1033"/>
      <c r="CU25" s="1033"/>
      <c r="CV25" s="1034"/>
      <c r="CW25" s="1032"/>
      <c r="CX25" s="1033"/>
      <c r="CY25" s="1033"/>
      <c r="CZ25" s="1033"/>
      <c r="DA25" s="1034"/>
      <c r="DB25" s="1032"/>
      <c r="DC25" s="1033"/>
      <c r="DD25" s="1033"/>
      <c r="DE25" s="1033"/>
      <c r="DF25" s="1034"/>
      <c r="DG25" s="1032"/>
      <c r="DH25" s="1033"/>
      <c r="DI25" s="1033"/>
      <c r="DJ25" s="1033"/>
      <c r="DK25" s="1034"/>
      <c r="DL25" s="1032"/>
      <c r="DM25" s="1033"/>
      <c r="DN25" s="1033"/>
      <c r="DO25" s="1033"/>
      <c r="DP25" s="1034"/>
      <c r="DQ25" s="1032"/>
      <c r="DR25" s="1033"/>
      <c r="DS25" s="1033"/>
      <c r="DT25" s="1033"/>
      <c r="DU25" s="1034"/>
      <c r="DV25" s="1035"/>
      <c r="DW25" s="1036"/>
      <c r="DX25" s="1036"/>
      <c r="DY25" s="1036"/>
      <c r="DZ25" s="1037"/>
      <c r="EA25" s="218"/>
    </row>
    <row r="26" spans="1:131" ht="26.25" customHeight="1" x14ac:dyDescent="0.2">
      <c r="A26" s="1038" t="s">
        <v>357</v>
      </c>
      <c r="B26" s="1039"/>
      <c r="C26" s="1039"/>
      <c r="D26" s="1039"/>
      <c r="E26" s="1039"/>
      <c r="F26" s="1039"/>
      <c r="G26" s="1039"/>
      <c r="H26" s="1039"/>
      <c r="I26" s="1039"/>
      <c r="J26" s="1039"/>
      <c r="K26" s="1039"/>
      <c r="L26" s="1039"/>
      <c r="M26" s="1039"/>
      <c r="N26" s="1039"/>
      <c r="O26" s="1039"/>
      <c r="P26" s="1040"/>
      <c r="Q26" s="1044" t="s">
        <v>381</v>
      </c>
      <c r="R26" s="1045"/>
      <c r="S26" s="1045"/>
      <c r="T26" s="1045"/>
      <c r="U26" s="1046"/>
      <c r="V26" s="1044" t="s">
        <v>382</v>
      </c>
      <c r="W26" s="1045"/>
      <c r="X26" s="1045"/>
      <c r="Y26" s="1045"/>
      <c r="Z26" s="1046"/>
      <c r="AA26" s="1044" t="s">
        <v>383</v>
      </c>
      <c r="AB26" s="1045"/>
      <c r="AC26" s="1045"/>
      <c r="AD26" s="1045"/>
      <c r="AE26" s="1045"/>
      <c r="AF26" s="1097" t="s">
        <v>384</v>
      </c>
      <c r="AG26" s="1051"/>
      <c r="AH26" s="1051"/>
      <c r="AI26" s="1051"/>
      <c r="AJ26" s="1098"/>
      <c r="AK26" s="1045" t="s">
        <v>385</v>
      </c>
      <c r="AL26" s="1045"/>
      <c r="AM26" s="1045"/>
      <c r="AN26" s="1045"/>
      <c r="AO26" s="1046"/>
      <c r="AP26" s="1044" t="s">
        <v>386</v>
      </c>
      <c r="AQ26" s="1045"/>
      <c r="AR26" s="1045"/>
      <c r="AS26" s="1045"/>
      <c r="AT26" s="1046"/>
      <c r="AU26" s="1044" t="s">
        <v>387</v>
      </c>
      <c r="AV26" s="1045"/>
      <c r="AW26" s="1045"/>
      <c r="AX26" s="1045"/>
      <c r="AY26" s="1046"/>
      <c r="AZ26" s="1044" t="s">
        <v>388</v>
      </c>
      <c r="BA26" s="1045"/>
      <c r="BB26" s="1045"/>
      <c r="BC26" s="1045"/>
      <c r="BD26" s="1046"/>
      <c r="BE26" s="1044" t="s">
        <v>364</v>
      </c>
      <c r="BF26" s="1045"/>
      <c r="BG26" s="1045"/>
      <c r="BH26" s="1045"/>
      <c r="BI26" s="1058"/>
      <c r="BJ26" s="220"/>
      <c r="BK26" s="220"/>
      <c r="BL26" s="220"/>
      <c r="BM26" s="220"/>
      <c r="BN26" s="220"/>
      <c r="BO26" s="229"/>
      <c r="BP26" s="229"/>
      <c r="BQ26" s="226">
        <v>20</v>
      </c>
      <c r="BR26" s="227"/>
      <c r="BS26" s="1035"/>
      <c r="BT26" s="1036"/>
      <c r="BU26" s="1036"/>
      <c r="BV26" s="1036"/>
      <c r="BW26" s="1036"/>
      <c r="BX26" s="1036"/>
      <c r="BY26" s="1036"/>
      <c r="BZ26" s="1036"/>
      <c r="CA26" s="1036"/>
      <c r="CB26" s="1036"/>
      <c r="CC26" s="1036"/>
      <c r="CD26" s="1036"/>
      <c r="CE26" s="1036"/>
      <c r="CF26" s="1036"/>
      <c r="CG26" s="1057"/>
      <c r="CH26" s="1032"/>
      <c r="CI26" s="1033"/>
      <c r="CJ26" s="1033"/>
      <c r="CK26" s="1033"/>
      <c r="CL26" s="1034"/>
      <c r="CM26" s="1032"/>
      <c r="CN26" s="1033"/>
      <c r="CO26" s="1033"/>
      <c r="CP26" s="1033"/>
      <c r="CQ26" s="1034"/>
      <c r="CR26" s="1032"/>
      <c r="CS26" s="1033"/>
      <c r="CT26" s="1033"/>
      <c r="CU26" s="1033"/>
      <c r="CV26" s="1034"/>
      <c r="CW26" s="1032"/>
      <c r="CX26" s="1033"/>
      <c r="CY26" s="1033"/>
      <c r="CZ26" s="1033"/>
      <c r="DA26" s="1034"/>
      <c r="DB26" s="1032"/>
      <c r="DC26" s="1033"/>
      <c r="DD26" s="1033"/>
      <c r="DE26" s="1033"/>
      <c r="DF26" s="1034"/>
      <c r="DG26" s="1032"/>
      <c r="DH26" s="1033"/>
      <c r="DI26" s="1033"/>
      <c r="DJ26" s="1033"/>
      <c r="DK26" s="1034"/>
      <c r="DL26" s="1032"/>
      <c r="DM26" s="1033"/>
      <c r="DN26" s="1033"/>
      <c r="DO26" s="1033"/>
      <c r="DP26" s="1034"/>
      <c r="DQ26" s="1032"/>
      <c r="DR26" s="1033"/>
      <c r="DS26" s="1033"/>
      <c r="DT26" s="1033"/>
      <c r="DU26" s="1034"/>
      <c r="DV26" s="1035"/>
      <c r="DW26" s="1036"/>
      <c r="DX26" s="1036"/>
      <c r="DY26" s="1036"/>
      <c r="DZ26" s="1037"/>
      <c r="EA26" s="218"/>
    </row>
    <row r="27" spans="1:131" ht="26.25" customHeight="1" thickBot="1" x14ac:dyDescent="0.25">
      <c r="A27" s="1041"/>
      <c r="B27" s="1042"/>
      <c r="C27" s="1042"/>
      <c r="D27" s="1042"/>
      <c r="E27" s="1042"/>
      <c r="F27" s="1042"/>
      <c r="G27" s="1042"/>
      <c r="H27" s="1042"/>
      <c r="I27" s="1042"/>
      <c r="J27" s="1042"/>
      <c r="K27" s="1042"/>
      <c r="L27" s="1042"/>
      <c r="M27" s="1042"/>
      <c r="N27" s="1042"/>
      <c r="O27" s="1042"/>
      <c r="P27" s="1043"/>
      <c r="Q27" s="1047"/>
      <c r="R27" s="1048"/>
      <c r="S27" s="1048"/>
      <c r="T27" s="1048"/>
      <c r="U27" s="1049"/>
      <c r="V27" s="1047"/>
      <c r="W27" s="1048"/>
      <c r="X27" s="1048"/>
      <c r="Y27" s="1048"/>
      <c r="Z27" s="1049"/>
      <c r="AA27" s="1047"/>
      <c r="AB27" s="1048"/>
      <c r="AC27" s="1048"/>
      <c r="AD27" s="1048"/>
      <c r="AE27" s="1048"/>
      <c r="AF27" s="1099"/>
      <c r="AG27" s="1054"/>
      <c r="AH27" s="1054"/>
      <c r="AI27" s="1054"/>
      <c r="AJ27" s="1100"/>
      <c r="AK27" s="1048"/>
      <c r="AL27" s="1048"/>
      <c r="AM27" s="1048"/>
      <c r="AN27" s="1048"/>
      <c r="AO27" s="1049"/>
      <c r="AP27" s="1047"/>
      <c r="AQ27" s="1048"/>
      <c r="AR27" s="1048"/>
      <c r="AS27" s="1048"/>
      <c r="AT27" s="1049"/>
      <c r="AU27" s="1047"/>
      <c r="AV27" s="1048"/>
      <c r="AW27" s="1048"/>
      <c r="AX27" s="1048"/>
      <c r="AY27" s="1049"/>
      <c r="AZ27" s="1047"/>
      <c r="BA27" s="1048"/>
      <c r="BB27" s="1048"/>
      <c r="BC27" s="1048"/>
      <c r="BD27" s="1049"/>
      <c r="BE27" s="1047"/>
      <c r="BF27" s="1048"/>
      <c r="BG27" s="1048"/>
      <c r="BH27" s="1048"/>
      <c r="BI27" s="1059"/>
      <c r="BJ27" s="220"/>
      <c r="BK27" s="220"/>
      <c r="BL27" s="220"/>
      <c r="BM27" s="220"/>
      <c r="BN27" s="220"/>
      <c r="BO27" s="229"/>
      <c r="BP27" s="229"/>
      <c r="BQ27" s="226">
        <v>21</v>
      </c>
      <c r="BR27" s="227"/>
      <c r="BS27" s="1035"/>
      <c r="BT27" s="1036"/>
      <c r="BU27" s="1036"/>
      <c r="BV27" s="1036"/>
      <c r="BW27" s="1036"/>
      <c r="BX27" s="1036"/>
      <c r="BY27" s="1036"/>
      <c r="BZ27" s="1036"/>
      <c r="CA27" s="1036"/>
      <c r="CB27" s="1036"/>
      <c r="CC27" s="1036"/>
      <c r="CD27" s="1036"/>
      <c r="CE27" s="1036"/>
      <c r="CF27" s="1036"/>
      <c r="CG27" s="1057"/>
      <c r="CH27" s="1032"/>
      <c r="CI27" s="1033"/>
      <c r="CJ27" s="1033"/>
      <c r="CK27" s="1033"/>
      <c r="CL27" s="1034"/>
      <c r="CM27" s="1032"/>
      <c r="CN27" s="1033"/>
      <c r="CO27" s="1033"/>
      <c r="CP27" s="1033"/>
      <c r="CQ27" s="1034"/>
      <c r="CR27" s="1032"/>
      <c r="CS27" s="1033"/>
      <c r="CT27" s="1033"/>
      <c r="CU27" s="1033"/>
      <c r="CV27" s="1034"/>
      <c r="CW27" s="1032"/>
      <c r="CX27" s="1033"/>
      <c r="CY27" s="1033"/>
      <c r="CZ27" s="1033"/>
      <c r="DA27" s="1034"/>
      <c r="DB27" s="1032"/>
      <c r="DC27" s="1033"/>
      <c r="DD27" s="1033"/>
      <c r="DE27" s="1033"/>
      <c r="DF27" s="1034"/>
      <c r="DG27" s="1032"/>
      <c r="DH27" s="1033"/>
      <c r="DI27" s="1033"/>
      <c r="DJ27" s="1033"/>
      <c r="DK27" s="1034"/>
      <c r="DL27" s="1032"/>
      <c r="DM27" s="1033"/>
      <c r="DN27" s="1033"/>
      <c r="DO27" s="1033"/>
      <c r="DP27" s="1034"/>
      <c r="DQ27" s="1032"/>
      <c r="DR27" s="1033"/>
      <c r="DS27" s="1033"/>
      <c r="DT27" s="1033"/>
      <c r="DU27" s="1034"/>
      <c r="DV27" s="1035"/>
      <c r="DW27" s="1036"/>
      <c r="DX27" s="1036"/>
      <c r="DY27" s="1036"/>
      <c r="DZ27" s="1037"/>
      <c r="EA27" s="218"/>
    </row>
    <row r="28" spans="1:131" ht="26.25" customHeight="1" thickTop="1" x14ac:dyDescent="0.2">
      <c r="A28" s="230">
        <v>1</v>
      </c>
      <c r="B28" s="1089" t="s">
        <v>389</v>
      </c>
      <c r="C28" s="1090"/>
      <c r="D28" s="1090"/>
      <c r="E28" s="1090"/>
      <c r="F28" s="1090"/>
      <c r="G28" s="1090"/>
      <c r="H28" s="1090"/>
      <c r="I28" s="1090"/>
      <c r="J28" s="1090"/>
      <c r="K28" s="1090"/>
      <c r="L28" s="1090"/>
      <c r="M28" s="1090"/>
      <c r="N28" s="1090"/>
      <c r="O28" s="1090"/>
      <c r="P28" s="1091"/>
      <c r="Q28" s="1092">
        <v>781</v>
      </c>
      <c r="R28" s="1093"/>
      <c r="S28" s="1093"/>
      <c r="T28" s="1093"/>
      <c r="U28" s="1093"/>
      <c r="V28" s="1093">
        <v>760</v>
      </c>
      <c r="W28" s="1093"/>
      <c r="X28" s="1093"/>
      <c r="Y28" s="1093"/>
      <c r="Z28" s="1093"/>
      <c r="AA28" s="1093">
        <v>21</v>
      </c>
      <c r="AB28" s="1093"/>
      <c r="AC28" s="1093"/>
      <c r="AD28" s="1093"/>
      <c r="AE28" s="1094"/>
      <c r="AF28" s="1095">
        <v>21</v>
      </c>
      <c r="AG28" s="1093"/>
      <c r="AH28" s="1093"/>
      <c r="AI28" s="1093"/>
      <c r="AJ28" s="1096"/>
      <c r="AK28" s="1085">
        <v>59</v>
      </c>
      <c r="AL28" s="1086"/>
      <c r="AM28" s="1086"/>
      <c r="AN28" s="1086"/>
      <c r="AO28" s="1086"/>
      <c r="AP28" s="1086" t="s">
        <v>552</v>
      </c>
      <c r="AQ28" s="1086"/>
      <c r="AR28" s="1086"/>
      <c r="AS28" s="1086"/>
      <c r="AT28" s="1086"/>
      <c r="AU28" s="1086" t="s">
        <v>552</v>
      </c>
      <c r="AV28" s="1086"/>
      <c r="AW28" s="1086"/>
      <c r="AX28" s="1086"/>
      <c r="AY28" s="1086"/>
      <c r="AZ28" s="1086" t="s">
        <v>552</v>
      </c>
      <c r="BA28" s="1086"/>
      <c r="BB28" s="1086"/>
      <c r="BC28" s="1086"/>
      <c r="BD28" s="1086"/>
      <c r="BE28" s="1087"/>
      <c r="BF28" s="1087"/>
      <c r="BG28" s="1087"/>
      <c r="BH28" s="1087"/>
      <c r="BI28" s="1088"/>
      <c r="BJ28" s="220"/>
      <c r="BK28" s="220"/>
      <c r="BL28" s="220"/>
      <c r="BM28" s="220"/>
      <c r="BN28" s="220"/>
      <c r="BO28" s="229"/>
      <c r="BP28" s="229"/>
      <c r="BQ28" s="226">
        <v>22</v>
      </c>
      <c r="BR28" s="227"/>
      <c r="BS28" s="1035"/>
      <c r="BT28" s="1036"/>
      <c r="BU28" s="1036"/>
      <c r="BV28" s="1036"/>
      <c r="BW28" s="1036"/>
      <c r="BX28" s="1036"/>
      <c r="BY28" s="1036"/>
      <c r="BZ28" s="1036"/>
      <c r="CA28" s="1036"/>
      <c r="CB28" s="1036"/>
      <c r="CC28" s="1036"/>
      <c r="CD28" s="1036"/>
      <c r="CE28" s="1036"/>
      <c r="CF28" s="1036"/>
      <c r="CG28" s="1057"/>
      <c r="CH28" s="1032"/>
      <c r="CI28" s="1033"/>
      <c r="CJ28" s="1033"/>
      <c r="CK28" s="1033"/>
      <c r="CL28" s="1034"/>
      <c r="CM28" s="1032"/>
      <c r="CN28" s="1033"/>
      <c r="CO28" s="1033"/>
      <c r="CP28" s="1033"/>
      <c r="CQ28" s="1034"/>
      <c r="CR28" s="1032"/>
      <c r="CS28" s="1033"/>
      <c r="CT28" s="1033"/>
      <c r="CU28" s="1033"/>
      <c r="CV28" s="1034"/>
      <c r="CW28" s="1032"/>
      <c r="CX28" s="1033"/>
      <c r="CY28" s="1033"/>
      <c r="CZ28" s="1033"/>
      <c r="DA28" s="1034"/>
      <c r="DB28" s="1032"/>
      <c r="DC28" s="1033"/>
      <c r="DD28" s="1033"/>
      <c r="DE28" s="1033"/>
      <c r="DF28" s="1034"/>
      <c r="DG28" s="1032"/>
      <c r="DH28" s="1033"/>
      <c r="DI28" s="1033"/>
      <c r="DJ28" s="1033"/>
      <c r="DK28" s="1034"/>
      <c r="DL28" s="1032"/>
      <c r="DM28" s="1033"/>
      <c r="DN28" s="1033"/>
      <c r="DO28" s="1033"/>
      <c r="DP28" s="1034"/>
      <c r="DQ28" s="1032"/>
      <c r="DR28" s="1033"/>
      <c r="DS28" s="1033"/>
      <c r="DT28" s="1033"/>
      <c r="DU28" s="1034"/>
      <c r="DV28" s="1035"/>
      <c r="DW28" s="1036"/>
      <c r="DX28" s="1036"/>
      <c r="DY28" s="1036"/>
      <c r="DZ28" s="1037"/>
      <c r="EA28" s="218"/>
    </row>
    <row r="29" spans="1:131" ht="26.25" customHeight="1" x14ac:dyDescent="0.2">
      <c r="A29" s="230">
        <v>2</v>
      </c>
      <c r="B29" s="1073" t="s">
        <v>390</v>
      </c>
      <c r="C29" s="1074"/>
      <c r="D29" s="1074"/>
      <c r="E29" s="1074"/>
      <c r="F29" s="1074"/>
      <c r="G29" s="1074"/>
      <c r="H29" s="1074"/>
      <c r="I29" s="1074"/>
      <c r="J29" s="1074"/>
      <c r="K29" s="1074"/>
      <c r="L29" s="1074"/>
      <c r="M29" s="1074"/>
      <c r="N29" s="1074"/>
      <c r="O29" s="1074"/>
      <c r="P29" s="1075"/>
      <c r="Q29" s="1081">
        <v>1400</v>
      </c>
      <c r="R29" s="1082"/>
      <c r="S29" s="1082"/>
      <c r="T29" s="1082"/>
      <c r="U29" s="1082"/>
      <c r="V29" s="1082">
        <v>1399</v>
      </c>
      <c r="W29" s="1082"/>
      <c r="X29" s="1082"/>
      <c r="Y29" s="1082"/>
      <c r="Z29" s="1082"/>
      <c r="AA29" s="1082">
        <v>1</v>
      </c>
      <c r="AB29" s="1082"/>
      <c r="AC29" s="1082"/>
      <c r="AD29" s="1082"/>
      <c r="AE29" s="1083"/>
      <c r="AF29" s="1078">
        <v>1</v>
      </c>
      <c r="AG29" s="1079"/>
      <c r="AH29" s="1079"/>
      <c r="AI29" s="1079"/>
      <c r="AJ29" s="1080"/>
      <c r="AK29" s="1018">
        <v>221</v>
      </c>
      <c r="AL29" s="1009"/>
      <c r="AM29" s="1009"/>
      <c r="AN29" s="1009"/>
      <c r="AO29" s="1009"/>
      <c r="AP29" s="1019" t="s">
        <v>552</v>
      </c>
      <c r="AQ29" s="1017"/>
      <c r="AR29" s="1017"/>
      <c r="AS29" s="1017"/>
      <c r="AT29" s="1018"/>
      <c r="AU29" s="1019" t="s">
        <v>552</v>
      </c>
      <c r="AV29" s="1017"/>
      <c r="AW29" s="1017"/>
      <c r="AX29" s="1017"/>
      <c r="AY29" s="1018"/>
      <c r="AZ29" s="1019" t="s">
        <v>552</v>
      </c>
      <c r="BA29" s="1017"/>
      <c r="BB29" s="1017"/>
      <c r="BC29" s="1017"/>
      <c r="BD29" s="1018"/>
      <c r="BE29" s="1010"/>
      <c r="BF29" s="1010"/>
      <c r="BG29" s="1010"/>
      <c r="BH29" s="1010"/>
      <c r="BI29" s="1011"/>
      <c r="BJ29" s="220"/>
      <c r="BK29" s="220"/>
      <c r="BL29" s="220"/>
      <c r="BM29" s="220"/>
      <c r="BN29" s="220"/>
      <c r="BO29" s="229"/>
      <c r="BP29" s="229"/>
      <c r="BQ29" s="226">
        <v>23</v>
      </c>
      <c r="BR29" s="227"/>
      <c r="BS29" s="1035"/>
      <c r="BT29" s="1036"/>
      <c r="BU29" s="1036"/>
      <c r="BV29" s="1036"/>
      <c r="BW29" s="1036"/>
      <c r="BX29" s="1036"/>
      <c r="BY29" s="1036"/>
      <c r="BZ29" s="1036"/>
      <c r="CA29" s="1036"/>
      <c r="CB29" s="1036"/>
      <c r="CC29" s="1036"/>
      <c r="CD29" s="1036"/>
      <c r="CE29" s="1036"/>
      <c r="CF29" s="1036"/>
      <c r="CG29" s="1057"/>
      <c r="CH29" s="1032"/>
      <c r="CI29" s="1033"/>
      <c r="CJ29" s="1033"/>
      <c r="CK29" s="1033"/>
      <c r="CL29" s="1034"/>
      <c r="CM29" s="1032"/>
      <c r="CN29" s="1033"/>
      <c r="CO29" s="1033"/>
      <c r="CP29" s="1033"/>
      <c r="CQ29" s="1034"/>
      <c r="CR29" s="1032"/>
      <c r="CS29" s="1033"/>
      <c r="CT29" s="1033"/>
      <c r="CU29" s="1033"/>
      <c r="CV29" s="1034"/>
      <c r="CW29" s="1032"/>
      <c r="CX29" s="1033"/>
      <c r="CY29" s="1033"/>
      <c r="CZ29" s="1033"/>
      <c r="DA29" s="1034"/>
      <c r="DB29" s="1032"/>
      <c r="DC29" s="1033"/>
      <c r="DD29" s="1033"/>
      <c r="DE29" s="1033"/>
      <c r="DF29" s="1034"/>
      <c r="DG29" s="1032"/>
      <c r="DH29" s="1033"/>
      <c r="DI29" s="1033"/>
      <c r="DJ29" s="1033"/>
      <c r="DK29" s="1034"/>
      <c r="DL29" s="1032"/>
      <c r="DM29" s="1033"/>
      <c r="DN29" s="1033"/>
      <c r="DO29" s="1033"/>
      <c r="DP29" s="1034"/>
      <c r="DQ29" s="1032"/>
      <c r="DR29" s="1033"/>
      <c r="DS29" s="1033"/>
      <c r="DT29" s="1033"/>
      <c r="DU29" s="1034"/>
      <c r="DV29" s="1035"/>
      <c r="DW29" s="1036"/>
      <c r="DX29" s="1036"/>
      <c r="DY29" s="1036"/>
      <c r="DZ29" s="1037"/>
      <c r="EA29" s="218"/>
    </row>
    <row r="30" spans="1:131" ht="26.25" customHeight="1" x14ac:dyDescent="0.2">
      <c r="A30" s="230">
        <v>3</v>
      </c>
      <c r="B30" s="1073" t="s">
        <v>391</v>
      </c>
      <c r="C30" s="1074"/>
      <c r="D30" s="1074"/>
      <c r="E30" s="1074"/>
      <c r="F30" s="1074"/>
      <c r="G30" s="1074"/>
      <c r="H30" s="1074"/>
      <c r="I30" s="1074"/>
      <c r="J30" s="1074"/>
      <c r="K30" s="1074"/>
      <c r="L30" s="1074"/>
      <c r="M30" s="1074"/>
      <c r="N30" s="1074"/>
      <c r="O30" s="1074"/>
      <c r="P30" s="1075"/>
      <c r="Q30" s="1081">
        <v>258</v>
      </c>
      <c r="R30" s="1082"/>
      <c r="S30" s="1082"/>
      <c r="T30" s="1082"/>
      <c r="U30" s="1082"/>
      <c r="V30" s="1082">
        <v>256</v>
      </c>
      <c r="W30" s="1082"/>
      <c r="X30" s="1082"/>
      <c r="Y30" s="1082"/>
      <c r="Z30" s="1082"/>
      <c r="AA30" s="1082">
        <v>2</v>
      </c>
      <c r="AB30" s="1082"/>
      <c r="AC30" s="1082"/>
      <c r="AD30" s="1082"/>
      <c r="AE30" s="1083"/>
      <c r="AF30" s="1078">
        <v>2</v>
      </c>
      <c r="AG30" s="1079"/>
      <c r="AH30" s="1079"/>
      <c r="AI30" s="1079"/>
      <c r="AJ30" s="1080"/>
      <c r="AK30" s="1018">
        <v>34</v>
      </c>
      <c r="AL30" s="1009"/>
      <c r="AM30" s="1009"/>
      <c r="AN30" s="1009"/>
      <c r="AO30" s="1009"/>
      <c r="AP30" s="1019" t="s">
        <v>552</v>
      </c>
      <c r="AQ30" s="1017"/>
      <c r="AR30" s="1017"/>
      <c r="AS30" s="1017"/>
      <c r="AT30" s="1018"/>
      <c r="AU30" s="1019" t="s">
        <v>552</v>
      </c>
      <c r="AV30" s="1017"/>
      <c r="AW30" s="1017"/>
      <c r="AX30" s="1017"/>
      <c r="AY30" s="1018"/>
      <c r="AZ30" s="1019" t="s">
        <v>552</v>
      </c>
      <c r="BA30" s="1017"/>
      <c r="BB30" s="1017"/>
      <c r="BC30" s="1017"/>
      <c r="BD30" s="1018"/>
      <c r="BE30" s="1010"/>
      <c r="BF30" s="1010"/>
      <c r="BG30" s="1010"/>
      <c r="BH30" s="1010"/>
      <c r="BI30" s="1011"/>
      <c r="BJ30" s="220"/>
      <c r="BK30" s="220"/>
      <c r="BL30" s="220"/>
      <c r="BM30" s="220"/>
      <c r="BN30" s="220"/>
      <c r="BO30" s="229"/>
      <c r="BP30" s="229"/>
      <c r="BQ30" s="226">
        <v>24</v>
      </c>
      <c r="BR30" s="227"/>
      <c r="BS30" s="1035"/>
      <c r="BT30" s="1036"/>
      <c r="BU30" s="1036"/>
      <c r="BV30" s="1036"/>
      <c r="BW30" s="1036"/>
      <c r="BX30" s="1036"/>
      <c r="BY30" s="1036"/>
      <c r="BZ30" s="1036"/>
      <c r="CA30" s="1036"/>
      <c r="CB30" s="1036"/>
      <c r="CC30" s="1036"/>
      <c r="CD30" s="1036"/>
      <c r="CE30" s="1036"/>
      <c r="CF30" s="1036"/>
      <c r="CG30" s="1057"/>
      <c r="CH30" s="1032"/>
      <c r="CI30" s="1033"/>
      <c r="CJ30" s="1033"/>
      <c r="CK30" s="1033"/>
      <c r="CL30" s="1034"/>
      <c r="CM30" s="1032"/>
      <c r="CN30" s="1033"/>
      <c r="CO30" s="1033"/>
      <c r="CP30" s="1033"/>
      <c r="CQ30" s="1034"/>
      <c r="CR30" s="1032"/>
      <c r="CS30" s="1033"/>
      <c r="CT30" s="1033"/>
      <c r="CU30" s="1033"/>
      <c r="CV30" s="1034"/>
      <c r="CW30" s="1032"/>
      <c r="CX30" s="1033"/>
      <c r="CY30" s="1033"/>
      <c r="CZ30" s="1033"/>
      <c r="DA30" s="1034"/>
      <c r="DB30" s="1032"/>
      <c r="DC30" s="1033"/>
      <c r="DD30" s="1033"/>
      <c r="DE30" s="1033"/>
      <c r="DF30" s="1034"/>
      <c r="DG30" s="1032"/>
      <c r="DH30" s="1033"/>
      <c r="DI30" s="1033"/>
      <c r="DJ30" s="1033"/>
      <c r="DK30" s="1034"/>
      <c r="DL30" s="1032"/>
      <c r="DM30" s="1033"/>
      <c r="DN30" s="1033"/>
      <c r="DO30" s="1033"/>
      <c r="DP30" s="1034"/>
      <c r="DQ30" s="1032"/>
      <c r="DR30" s="1033"/>
      <c r="DS30" s="1033"/>
      <c r="DT30" s="1033"/>
      <c r="DU30" s="1034"/>
      <c r="DV30" s="1035"/>
      <c r="DW30" s="1036"/>
      <c r="DX30" s="1036"/>
      <c r="DY30" s="1036"/>
      <c r="DZ30" s="1037"/>
      <c r="EA30" s="218"/>
    </row>
    <row r="31" spans="1:131" ht="26.25" customHeight="1" x14ac:dyDescent="0.2">
      <c r="A31" s="230">
        <v>4</v>
      </c>
      <c r="B31" s="1073" t="s">
        <v>392</v>
      </c>
      <c r="C31" s="1074"/>
      <c r="D31" s="1074"/>
      <c r="E31" s="1074"/>
      <c r="F31" s="1074"/>
      <c r="G31" s="1074"/>
      <c r="H31" s="1074"/>
      <c r="I31" s="1074"/>
      <c r="J31" s="1074"/>
      <c r="K31" s="1074"/>
      <c r="L31" s="1074"/>
      <c r="M31" s="1074"/>
      <c r="N31" s="1074"/>
      <c r="O31" s="1074"/>
      <c r="P31" s="1075"/>
      <c r="Q31" s="1081">
        <v>23</v>
      </c>
      <c r="R31" s="1082"/>
      <c r="S31" s="1082"/>
      <c r="T31" s="1082"/>
      <c r="U31" s="1082"/>
      <c r="V31" s="1082">
        <v>23</v>
      </c>
      <c r="W31" s="1082"/>
      <c r="X31" s="1082"/>
      <c r="Y31" s="1082"/>
      <c r="Z31" s="1082"/>
      <c r="AA31" s="1082">
        <v>0</v>
      </c>
      <c r="AB31" s="1082"/>
      <c r="AC31" s="1082"/>
      <c r="AD31" s="1082"/>
      <c r="AE31" s="1083"/>
      <c r="AF31" s="1078">
        <v>0</v>
      </c>
      <c r="AG31" s="1079"/>
      <c r="AH31" s="1079"/>
      <c r="AI31" s="1079"/>
      <c r="AJ31" s="1080"/>
      <c r="AK31" s="1018">
        <v>6</v>
      </c>
      <c r="AL31" s="1009"/>
      <c r="AM31" s="1009"/>
      <c r="AN31" s="1009"/>
      <c r="AO31" s="1009"/>
      <c r="AP31" s="1019" t="s">
        <v>552</v>
      </c>
      <c r="AQ31" s="1017"/>
      <c r="AR31" s="1017"/>
      <c r="AS31" s="1017"/>
      <c r="AT31" s="1018"/>
      <c r="AU31" s="1019" t="s">
        <v>552</v>
      </c>
      <c r="AV31" s="1017"/>
      <c r="AW31" s="1017"/>
      <c r="AX31" s="1017"/>
      <c r="AY31" s="1018"/>
      <c r="AZ31" s="1019" t="s">
        <v>552</v>
      </c>
      <c r="BA31" s="1017"/>
      <c r="BB31" s="1017"/>
      <c r="BC31" s="1017"/>
      <c r="BD31" s="1018"/>
      <c r="BE31" s="1010"/>
      <c r="BF31" s="1010"/>
      <c r="BG31" s="1010"/>
      <c r="BH31" s="1010"/>
      <c r="BI31" s="1011"/>
      <c r="BJ31" s="220"/>
      <c r="BK31" s="220"/>
      <c r="BL31" s="220"/>
      <c r="BM31" s="220"/>
      <c r="BN31" s="220"/>
      <c r="BO31" s="229"/>
      <c r="BP31" s="229"/>
      <c r="BQ31" s="226">
        <v>25</v>
      </c>
      <c r="BR31" s="227"/>
      <c r="BS31" s="1035"/>
      <c r="BT31" s="1036"/>
      <c r="BU31" s="1036"/>
      <c r="BV31" s="1036"/>
      <c r="BW31" s="1036"/>
      <c r="BX31" s="1036"/>
      <c r="BY31" s="1036"/>
      <c r="BZ31" s="1036"/>
      <c r="CA31" s="1036"/>
      <c r="CB31" s="1036"/>
      <c r="CC31" s="1036"/>
      <c r="CD31" s="1036"/>
      <c r="CE31" s="1036"/>
      <c r="CF31" s="1036"/>
      <c r="CG31" s="1057"/>
      <c r="CH31" s="1032"/>
      <c r="CI31" s="1033"/>
      <c r="CJ31" s="1033"/>
      <c r="CK31" s="1033"/>
      <c r="CL31" s="1034"/>
      <c r="CM31" s="1032"/>
      <c r="CN31" s="1033"/>
      <c r="CO31" s="1033"/>
      <c r="CP31" s="1033"/>
      <c r="CQ31" s="1034"/>
      <c r="CR31" s="1032"/>
      <c r="CS31" s="1033"/>
      <c r="CT31" s="1033"/>
      <c r="CU31" s="1033"/>
      <c r="CV31" s="1034"/>
      <c r="CW31" s="1032"/>
      <c r="CX31" s="1033"/>
      <c r="CY31" s="1033"/>
      <c r="CZ31" s="1033"/>
      <c r="DA31" s="1034"/>
      <c r="DB31" s="1032"/>
      <c r="DC31" s="1033"/>
      <c r="DD31" s="1033"/>
      <c r="DE31" s="1033"/>
      <c r="DF31" s="1034"/>
      <c r="DG31" s="1032"/>
      <c r="DH31" s="1033"/>
      <c r="DI31" s="1033"/>
      <c r="DJ31" s="1033"/>
      <c r="DK31" s="1034"/>
      <c r="DL31" s="1032"/>
      <c r="DM31" s="1033"/>
      <c r="DN31" s="1033"/>
      <c r="DO31" s="1033"/>
      <c r="DP31" s="1034"/>
      <c r="DQ31" s="1032"/>
      <c r="DR31" s="1033"/>
      <c r="DS31" s="1033"/>
      <c r="DT31" s="1033"/>
      <c r="DU31" s="1034"/>
      <c r="DV31" s="1035"/>
      <c r="DW31" s="1036"/>
      <c r="DX31" s="1036"/>
      <c r="DY31" s="1036"/>
      <c r="DZ31" s="1037"/>
      <c r="EA31" s="218"/>
    </row>
    <row r="32" spans="1:131" ht="26.25" customHeight="1" x14ac:dyDescent="0.2">
      <c r="A32" s="230">
        <v>5</v>
      </c>
      <c r="B32" s="1073" t="s">
        <v>393</v>
      </c>
      <c r="C32" s="1074"/>
      <c r="D32" s="1074"/>
      <c r="E32" s="1074"/>
      <c r="F32" s="1074"/>
      <c r="G32" s="1074"/>
      <c r="H32" s="1074"/>
      <c r="I32" s="1074"/>
      <c r="J32" s="1074"/>
      <c r="K32" s="1074"/>
      <c r="L32" s="1074"/>
      <c r="M32" s="1074"/>
      <c r="N32" s="1074"/>
      <c r="O32" s="1074"/>
      <c r="P32" s="1075"/>
      <c r="Q32" s="1081">
        <v>269</v>
      </c>
      <c r="R32" s="1082"/>
      <c r="S32" s="1082"/>
      <c r="T32" s="1082"/>
      <c r="U32" s="1082"/>
      <c r="V32" s="1082">
        <v>356</v>
      </c>
      <c r="W32" s="1082"/>
      <c r="X32" s="1082"/>
      <c r="Y32" s="1082"/>
      <c r="Z32" s="1082"/>
      <c r="AA32" s="1082">
        <v>-87</v>
      </c>
      <c r="AB32" s="1082"/>
      <c r="AC32" s="1082"/>
      <c r="AD32" s="1082"/>
      <c r="AE32" s="1083"/>
      <c r="AF32" s="1078">
        <v>20</v>
      </c>
      <c r="AG32" s="1079"/>
      <c r="AH32" s="1079"/>
      <c r="AI32" s="1079"/>
      <c r="AJ32" s="1080"/>
      <c r="AK32" s="1018">
        <v>87</v>
      </c>
      <c r="AL32" s="1009"/>
      <c r="AM32" s="1009"/>
      <c r="AN32" s="1009"/>
      <c r="AO32" s="1009"/>
      <c r="AP32" s="1009">
        <v>544</v>
      </c>
      <c r="AQ32" s="1009"/>
      <c r="AR32" s="1009"/>
      <c r="AS32" s="1009"/>
      <c r="AT32" s="1009"/>
      <c r="AU32" s="1009">
        <v>305</v>
      </c>
      <c r="AV32" s="1009"/>
      <c r="AW32" s="1009"/>
      <c r="AX32" s="1009"/>
      <c r="AY32" s="1009"/>
      <c r="AZ32" s="1019" t="s">
        <v>552</v>
      </c>
      <c r="BA32" s="1017"/>
      <c r="BB32" s="1017"/>
      <c r="BC32" s="1017"/>
      <c r="BD32" s="1018"/>
      <c r="BE32" s="1010" t="s">
        <v>394</v>
      </c>
      <c r="BF32" s="1010"/>
      <c r="BG32" s="1010"/>
      <c r="BH32" s="1010"/>
      <c r="BI32" s="1011"/>
      <c r="BJ32" s="220"/>
      <c r="BK32" s="220"/>
      <c r="BL32" s="220"/>
      <c r="BM32" s="220"/>
      <c r="BN32" s="220"/>
      <c r="BO32" s="229"/>
      <c r="BP32" s="229"/>
      <c r="BQ32" s="226">
        <v>26</v>
      </c>
      <c r="BR32" s="227"/>
      <c r="BS32" s="1035"/>
      <c r="BT32" s="1036"/>
      <c r="BU32" s="1036"/>
      <c r="BV32" s="1036"/>
      <c r="BW32" s="1036"/>
      <c r="BX32" s="1036"/>
      <c r="BY32" s="1036"/>
      <c r="BZ32" s="1036"/>
      <c r="CA32" s="1036"/>
      <c r="CB32" s="1036"/>
      <c r="CC32" s="1036"/>
      <c r="CD32" s="1036"/>
      <c r="CE32" s="1036"/>
      <c r="CF32" s="1036"/>
      <c r="CG32" s="1057"/>
      <c r="CH32" s="1032"/>
      <c r="CI32" s="1033"/>
      <c r="CJ32" s="1033"/>
      <c r="CK32" s="1033"/>
      <c r="CL32" s="1034"/>
      <c r="CM32" s="1032"/>
      <c r="CN32" s="1033"/>
      <c r="CO32" s="1033"/>
      <c r="CP32" s="1033"/>
      <c r="CQ32" s="1034"/>
      <c r="CR32" s="1032"/>
      <c r="CS32" s="1033"/>
      <c r="CT32" s="1033"/>
      <c r="CU32" s="1033"/>
      <c r="CV32" s="1034"/>
      <c r="CW32" s="1032"/>
      <c r="CX32" s="1033"/>
      <c r="CY32" s="1033"/>
      <c r="CZ32" s="1033"/>
      <c r="DA32" s="1034"/>
      <c r="DB32" s="1032"/>
      <c r="DC32" s="1033"/>
      <c r="DD32" s="1033"/>
      <c r="DE32" s="1033"/>
      <c r="DF32" s="1034"/>
      <c r="DG32" s="1032"/>
      <c r="DH32" s="1033"/>
      <c r="DI32" s="1033"/>
      <c r="DJ32" s="1033"/>
      <c r="DK32" s="1034"/>
      <c r="DL32" s="1032"/>
      <c r="DM32" s="1033"/>
      <c r="DN32" s="1033"/>
      <c r="DO32" s="1033"/>
      <c r="DP32" s="1034"/>
      <c r="DQ32" s="1032"/>
      <c r="DR32" s="1033"/>
      <c r="DS32" s="1033"/>
      <c r="DT32" s="1033"/>
      <c r="DU32" s="1034"/>
      <c r="DV32" s="1035"/>
      <c r="DW32" s="1036"/>
      <c r="DX32" s="1036"/>
      <c r="DY32" s="1036"/>
      <c r="DZ32" s="1037"/>
      <c r="EA32" s="218"/>
    </row>
    <row r="33" spans="1:131" ht="26.25" customHeight="1" x14ac:dyDescent="0.2">
      <c r="A33" s="230">
        <v>6</v>
      </c>
      <c r="B33" s="1073"/>
      <c r="C33" s="1074"/>
      <c r="D33" s="1074"/>
      <c r="E33" s="1074"/>
      <c r="F33" s="1074"/>
      <c r="G33" s="1074"/>
      <c r="H33" s="1074"/>
      <c r="I33" s="1074"/>
      <c r="J33" s="1074"/>
      <c r="K33" s="1074"/>
      <c r="L33" s="1074"/>
      <c r="M33" s="1074"/>
      <c r="N33" s="1074"/>
      <c r="O33" s="1074"/>
      <c r="P33" s="1075"/>
      <c r="Q33" s="1081"/>
      <c r="R33" s="1082"/>
      <c r="S33" s="1082"/>
      <c r="T33" s="1082"/>
      <c r="U33" s="1082"/>
      <c r="V33" s="1082"/>
      <c r="W33" s="1082"/>
      <c r="X33" s="1082"/>
      <c r="Y33" s="1082"/>
      <c r="Z33" s="1082"/>
      <c r="AA33" s="1082"/>
      <c r="AB33" s="1082"/>
      <c r="AC33" s="1082"/>
      <c r="AD33" s="1082"/>
      <c r="AE33" s="1083"/>
      <c r="AF33" s="1078"/>
      <c r="AG33" s="1079"/>
      <c r="AH33" s="1079"/>
      <c r="AI33" s="1079"/>
      <c r="AJ33" s="1080"/>
      <c r="AK33" s="1018"/>
      <c r="AL33" s="1009"/>
      <c r="AM33" s="1009"/>
      <c r="AN33" s="1009"/>
      <c r="AO33" s="1009"/>
      <c r="AP33" s="1009"/>
      <c r="AQ33" s="1009"/>
      <c r="AR33" s="1009"/>
      <c r="AS33" s="1009"/>
      <c r="AT33" s="1009"/>
      <c r="AU33" s="1009"/>
      <c r="AV33" s="1009"/>
      <c r="AW33" s="1009"/>
      <c r="AX33" s="1009"/>
      <c r="AY33" s="1009"/>
      <c r="AZ33" s="1019"/>
      <c r="BA33" s="1017"/>
      <c r="BB33" s="1017"/>
      <c r="BC33" s="1017"/>
      <c r="BD33" s="1018"/>
      <c r="BE33" s="1010"/>
      <c r="BF33" s="1010"/>
      <c r="BG33" s="1010"/>
      <c r="BH33" s="1010"/>
      <c r="BI33" s="1011"/>
      <c r="BJ33" s="220"/>
      <c r="BK33" s="220"/>
      <c r="BL33" s="220"/>
      <c r="BM33" s="220"/>
      <c r="BN33" s="220"/>
      <c r="BO33" s="229"/>
      <c r="BP33" s="229"/>
      <c r="BQ33" s="226">
        <v>27</v>
      </c>
      <c r="BR33" s="227"/>
      <c r="BS33" s="1035"/>
      <c r="BT33" s="1036"/>
      <c r="BU33" s="1036"/>
      <c r="BV33" s="1036"/>
      <c r="BW33" s="1036"/>
      <c r="BX33" s="1036"/>
      <c r="BY33" s="1036"/>
      <c r="BZ33" s="1036"/>
      <c r="CA33" s="1036"/>
      <c r="CB33" s="1036"/>
      <c r="CC33" s="1036"/>
      <c r="CD33" s="1036"/>
      <c r="CE33" s="1036"/>
      <c r="CF33" s="1036"/>
      <c r="CG33" s="1057"/>
      <c r="CH33" s="1032"/>
      <c r="CI33" s="1033"/>
      <c r="CJ33" s="1033"/>
      <c r="CK33" s="1033"/>
      <c r="CL33" s="1034"/>
      <c r="CM33" s="1032"/>
      <c r="CN33" s="1033"/>
      <c r="CO33" s="1033"/>
      <c r="CP33" s="1033"/>
      <c r="CQ33" s="1034"/>
      <c r="CR33" s="1032"/>
      <c r="CS33" s="1033"/>
      <c r="CT33" s="1033"/>
      <c r="CU33" s="1033"/>
      <c r="CV33" s="1034"/>
      <c r="CW33" s="1032"/>
      <c r="CX33" s="1033"/>
      <c r="CY33" s="1033"/>
      <c r="CZ33" s="1033"/>
      <c r="DA33" s="1034"/>
      <c r="DB33" s="1032"/>
      <c r="DC33" s="1033"/>
      <c r="DD33" s="1033"/>
      <c r="DE33" s="1033"/>
      <c r="DF33" s="1034"/>
      <c r="DG33" s="1032"/>
      <c r="DH33" s="1033"/>
      <c r="DI33" s="1033"/>
      <c r="DJ33" s="1033"/>
      <c r="DK33" s="1034"/>
      <c r="DL33" s="1032"/>
      <c r="DM33" s="1033"/>
      <c r="DN33" s="1033"/>
      <c r="DO33" s="1033"/>
      <c r="DP33" s="1034"/>
      <c r="DQ33" s="1032"/>
      <c r="DR33" s="1033"/>
      <c r="DS33" s="1033"/>
      <c r="DT33" s="1033"/>
      <c r="DU33" s="1034"/>
      <c r="DV33" s="1035"/>
      <c r="DW33" s="1036"/>
      <c r="DX33" s="1036"/>
      <c r="DY33" s="1036"/>
      <c r="DZ33" s="1037"/>
      <c r="EA33" s="218"/>
    </row>
    <row r="34" spans="1:131" ht="26.25" customHeight="1" x14ac:dyDescent="0.2">
      <c r="A34" s="230">
        <v>7</v>
      </c>
      <c r="B34" s="1073"/>
      <c r="C34" s="1074"/>
      <c r="D34" s="1074"/>
      <c r="E34" s="1074"/>
      <c r="F34" s="1074"/>
      <c r="G34" s="1074"/>
      <c r="H34" s="1074"/>
      <c r="I34" s="1074"/>
      <c r="J34" s="1074"/>
      <c r="K34" s="1074"/>
      <c r="L34" s="1074"/>
      <c r="M34" s="1074"/>
      <c r="N34" s="1074"/>
      <c r="O34" s="1074"/>
      <c r="P34" s="1075"/>
      <c r="Q34" s="1081"/>
      <c r="R34" s="1082"/>
      <c r="S34" s="1082"/>
      <c r="T34" s="1082"/>
      <c r="U34" s="1082"/>
      <c r="V34" s="1082"/>
      <c r="W34" s="1082"/>
      <c r="X34" s="1082"/>
      <c r="Y34" s="1082"/>
      <c r="Z34" s="1082"/>
      <c r="AA34" s="1082"/>
      <c r="AB34" s="1082"/>
      <c r="AC34" s="1082"/>
      <c r="AD34" s="1082"/>
      <c r="AE34" s="1083"/>
      <c r="AF34" s="1078"/>
      <c r="AG34" s="1079"/>
      <c r="AH34" s="1079"/>
      <c r="AI34" s="1079"/>
      <c r="AJ34" s="1080"/>
      <c r="AK34" s="1018"/>
      <c r="AL34" s="1009"/>
      <c r="AM34" s="1009"/>
      <c r="AN34" s="1009"/>
      <c r="AO34" s="1009"/>
      <c r="AP34" s="1009"/>
      <c r="AQ34" s="1009"/>
      <c r="AR34" s="1009"/>
      <c r="AS34" s="1009"/>
      <c r="AT34" s="1009"/>
      <c r="AU34" s="1009"/>
      <c r="AV34" s="1009"/>
      <c r="AW34" s="1009"/>
      <c r="AX34" s="1009"/>
      <c r="AY34" s="1009"/>
      <c r="AZ34" s="1084"/>
      <c r="BA34" s="1084"/>
      <c r="BB34" s="1084"/>
      <c r="BC34" s="1084"/>
      <c r="BD34" s="1084"/>
      <c r="BE34" s="1010"/>
      <c r="BF34" s="1010"/>
      <c r="BG34" s="1010"/>
      <c r="BH34" s="1010"/>
      <c r="BI34" s="1011"/>
      <c r="BJ34" s="220"/>
      <c r="BK34" s="220"/>
      <c r="BL34" s="220"/>
      <c r="BM34" s="220"/>
      <c r="BN34" s="220"/>
      <c r="BO34" s="229"/>
      <c r="BP34" s="229"/>
      <c r="BQ34" s="226">
        <v>28</v>
      </c>
      <c r="BR34" s="227"/>
      <c r="BS34" s="1035"/>
      <c r="BT34" s="1036"/>
      <c r="BU34" s="1036"/>
      <c r="BV34" s="1036"/>
      <c r="BW34" s="1036"/>
      <c r="BX34" s="1036"/>
      <c r="BY34" s="1036"/>
      <c r="BZ34" s="1036"/>
      <c r="CA34" s="1036"/>
      <c r="CB34" s="1036"/>
      <c r="CC34" s="1036"/>
      <c r="CD34" s="1036"/>
      <c r="CE34" s="1036"/>
      <c r="CF34" s="1036"/>
      <c r="CG34" s="1057"/>
      <c r="CH34" s="1032"/>
      <c r="CI34" s="1033"/>
      <c r="CJ34" s="1033"/>
      <c r="CK34" s="1033"/>
      <c r="CL34" s="1034"/>
      <c r="CM34" s="1032"/>
      <c r="CN34" s="1033"/>
      <c r="CO34" s="1033"/>
      <c r="CP34" s="1033"/>
      <c r="CQ34" s="1034"/>
      <c r="CR34" s="1032"/>
      <c r="CS34" s="1033"/>
      <c r="CT34" s="1033"/>
      <c r="CU34" s="1033"/>
      <c r="CV34" s="1034"/>
      <c r="CW34" s="1032"/>
      <c r="CX34" s="1033"/>
      <c r="CY34" s="1033"/>
      <c r="CZ34" s="1033"/>
      <c r="DA34" s="1034"/>
      <c r="DB34" s="1032"/>
      <c r="DC34" s="1033"/>
      <c r="DD34" s="1033"/>
      <c r="DE34" s="1033"/>
      <c r="DF34" s="1034"/>
      <c r="DG34" s="1032"/>
      <c r="DH34" s="1033"/>
      <c r="DI34" s="1033"/>
      <c r="DJ34" s="1033"/>
      <c r="DK34" s="1034"/>
      <c r="DL34" s="1032"/>
      <c r="DM34" s="1033"/>
      <c r="DN34" s="1033"/>
      <c r="DO34" s="1033"/>
      <c r="DP34" s="1034"/>
      <c r="DQ34" s="1032"/>
      <c r="DR34" s="1033"/>
      <c r="DS34" s="1033"/>
      <c r="DT34" s="1033"/>
      <c r="DU34" s="1034"/>
      <c r="DV34" s="1035"/>
      <c r="DW34" s="1036"/>
      <c r="DX34" s="1036"/>
      <c r="DY34" s="1036"/>
      <c r="DZ34" s="1037"/>
      <c r="EA34" s="218"/>
    </row>
    <row r="35" spans="1:131" ht="26.25" customHeight="1" x14ac:dyDescent="0.2">
      <c r="A35" s="230">
        <v>8</v>
      </c>
      <c r="B35" s="1073"/>
      <c r="C35" s="1074"/>
      <c r="D35" s="1074"/>
      <c r="E35" s="1074"/>
      <c r="F35" s="1074"/>
      <c r="G35" s="1074"/>
      <c r="H35" s="1074"/>
      <c r="I35" s="1074"/>
      <c r="J35" s="1074"/>
      <c r="K35" s="1074"/>
      <c r="L35" s="1074"/>
      <c r="M35" s="1074"/>
      <c r="N35" s="1074"/>
      <c r="O35" s="1074"/>
      <c r="P35" s="1075"/>
      <c r="Q35" s="1081"/>
      <c r="R35" s="1082"/>
      <c r="S35" s="1082"/>
      <c r="T35" s="1082"/>
      <c r="U35" s="1082"/>
      <c r="V35" s="1082"/>
      <c r="W35" s="1082"/>
      <c r="X35" s="1082"/>
      <c r="Y35" s="1082"/>
      <c r="Z35" s="1082"/>
      <c r="AA35" s="1082"/>
      <c r="AB35" s="1082"/>
      <c r="AC35" s="1082"/>
      <c r="AD35" s="1082"/>
      <c r="AE35" s="1083"/>
      <c r="AF35" s="1078"/>
      <c r="AG35" s="1079"/>
      <c r="AH35" s="1079"/>
      <c r="AI35" s="1079"/>
      <c r="AJ35" s="1080"/>
      <c r="AK35" s="1018"/>
      <c r="AL35" s="1009"/>
      <c r="AM35" s="1009"/>
      <c r="AN35" s="1009"/>
      <c r="AO35" s="1009"/>
      <c r="AP35" s="1009"/>
      <c r="AQ35" s="1009"/>
      <c r="AR35" s="1009"/>
      <c r="AS35" s="1009"/>
      <c r="AT35" s="1009"/>
      <c r="AU35" s="1009"/>
      <c r="AV35" s="1009"/>
      <c r="AW35" s="1009"/>
      <c r="AX35" s="1009"/>
      <c r="AY35" s="1009"/>
      <c r="AZ35" s="1084"/>
      <c r="BA35" s="1084"/>
      <c r="BB35" s="1084"/>
      <c r="BC35" s="1084"/>
      <c r="BD35" s="1084"/>
      <c r="BE35" s="1010"/>
      <c r="BF35" s="1010"/>
      <c r="BG35" s="1010"/>
      <c r="BH35" s="1010"/>
      <c r="BI35" s="1011"/>
      <c r="BJ35" s="220"/>
      <c r="BK35" s="220"/>
      <c r="BL35" s="220"/>
      <c r="BM35" s="220"/>
      <c r="BN35" s="220"/>
      <c r="BO35" s="229"/>
      <c r="BP35" s="229"/>
      <c r="BQ35" s="226">
        <v>29</v>
      </c>
      <c r="BR35" s="227"/>
      <c r="BS35" s="1035"/>
      <c r="BT35" s="1036"/>
      <c r="BU35" s="1036"/>
      <c r="BV35" s="1036"/>
      <c r="BW35" s="1036"/>
      <c r="BX35" s="1036"/>
      <c r="BY35" s="1036"/>
      <c r="BZ35" s="1036"/>
      <c r="CA35" s="1036"/>
      <c r="CB35" s="1036"/>
      <c r="CC35" s="1036"/>
      <c r="CD35" s="1036"/>
      <c r="CE35" s="1036"/>
      <c r="CF35" s="1036"/>
      <c r="CG35" s="1057"/>
      <c r="CH35" s="1032"/>
      <c r="CI35" s="1033"/>
      <c r="CJ35" s="1033"/>
      <c r="CK35" s="1033"/>
      <c r="CL35" s="1034"/>
      <c r="CM35" s="1032"/>
      <c r="CN35" s="1033"/>
      <c r="CO35" s="1033"/>
      <c r="CP35" s="1033"/>
      <c r="CQ35" s="1034"/>
      <c r="CR35" s="1032"/>
      <c r="CS35" s="1033"/>
      <c r="CT35" s="1033"/>
      <c r="CU35" s="1033"/>
      <c r="CV35" s="1034"/>
      <c r="CW35" s="1032"/>
      <c r="CX35" s="1033"/>
      <c r="CY35" s="1033"/>
      <c r="CZ35" s="1033"/>
      <c r="DA35" s="1034"/>
      <c r="DB35" s="1032"/>
      <c r="DC35" s="1033"/>
      <c r="DD35" s="1033"/>
      <c r="DE35" s="1033"/>
      <c r="DF35" s="1034"/>
      <c r="DG35" s="1032"/>
      <c r="DH35" s="1033"/>
      <c r="DI35" s="1033"/>
      <c r="DJ35" s="1033"/>
      <c r="DK35" s="1034"/>
      <c r="DL35" s="1032"/>
      <c r="DM35" s="1033"/>
      <c r="DN35" s="1033"/>
      <c r="DO35" s="1033"/>
      <c r="DP35" s="1034"/>
      <c r="DQ35" s="1032"/>
      <c r="DR35" s="1033"/>
      <c r="DS35" s="1033"/>
      <c r="DT35" s="1033"/>
      <c r="DU35" s="1034"/>
      <c r="DV35" s="1035"/>
      <c r="DW35" s="1036"/>
      <c r="DX35" s="1036"/>
      <c r="DY35" s="1036"/>
      <c r="DZ35" s="1037"/>
      <c r="EA35" s="218"/>
    </row>
    <row r="36" spans="1:131" ht="26.25" customHeight="1" x14ac:dyDescent="0.2">
      <c r="A36" s="230">
        <v>9</v>
      </c>
      <c r="B36" s="1073"/>
      <c r="C36" s="1074"/>
      <c r="D36" s="1074"/>
      <c r="E36" s="1074"/>
      <c r="F36" s="1074"/>
      <c r="G36" s="1074"/>
      <c r="H36" s="1074"/>
      <c r="I36" s="1074"/>
      <c r="J36" s="1074"/>
      <c r="K36" s="1074"/>
      <c r="L36" s="1074"/>
      <c r="M36" s="1074"/>
      <c r="N36" s="1074"/>
      <c r="O36" s="1074"/>
      <c r="P36" s="1075"/>
      <c r="Q36" s="1081"/>
      <c r="R36" s="1082"/>
      <c r="S36" s="1082"/>
      <c r="T36" s="1082"/>
      <c r="U36" s="1082"/>
      <c r="V36" s="1082"/>
      <c r="W36" s="1082"/>
      <c r="X36" s="1082"/>
      <c r="Y36" s="1082"/>
      <c r="Z36" s="1082"/>
      <c r="AA36" s="1082"/>
      <c r="AB36" s="1082"/>
      <c r="AC36" s="1082"/>
      <c r="AD36" s="1082"/>
      <c r="AE36" s="1083"/>
      <c r="AF36" s="1078"/>
      <c r="AG36" s="1079"/>
      <c r="AH36" s="1079"/>
      <c r="AI36" s="1079"/>
      <c r="AJ36" s="1080"/>
      <c r="AK36" s="1018"/>
      <c r="AL36" s="1009"/>
      <c r="AM36" s="1009"/>
      <c r="AN36" s="1009"/>
      <c r="AO36" s="1009"/>
      <c r="AP36" s="1009"/>
      <c r="AQ36" s="1009"/>
      <c r="AR36" s="1009"/>
      <c r="AS36" s="1009"/>
      <c r="AT36" s="1009"/>
      <c r="AU36" s="1009"/>
      <c r="AV36" s="1009"/>
      <c r="AW36" s="1009"/>
      <c r="AX36" s="1009"/>
      <c r="AY36" s="1009"/>
      <c r="AZ36" s="1084"/>
      <c r="BA36" s="1084"/>
      <c r="BB36" s="1084"/>
      <c r="BC36" s="1084"/>
      <c r="BD36" s="1084"/>
      <c r="BE36" s="1010"/>
      <c r="BF36" s="1010"/>
      <c r="BG36" s="1010"/>
      <c r="BH36" s="1010"/>
      <c r="BI36" s="1011"/>
      <c r="BJ36" s="220"/>
      <c r="BK36" s="220"/>
      <c r="BL36" s="220"/>
      <c r="BM36" s="220"/>
      <c r="BN36" s="220"/>
      <c r="BO36" s="229"/>
      <c r="BP36" s="229"/>
      <c r="BQ36" s="226">
        <v>30</v>
      </c>
      <c r="BR36" s="227"/>
      <c r="BS36" s="1035"/>
      <c r="BT36" s="1036"/>
      <c r="BU36" s="1036"/>
      <c r="BV36" s="1036"/>
      <c r="BW36" s="1036"/>
      <c r="BX36" s="1036"/>
      <c r="BY36" s="1036"/>
      <c r="BZ36" s="1036"/>
      <c r="CA36" s="1036"/>
      <c r="CB36" s="1036"/>
      <c r="CC36" s="1036"/>
      <c r="CD36" s="1036"/>
      <c r="CE36" s="1036"/>
      <c r="CF36" s="1036"/>
      <c r="CG36" s="1057"/>
      <c r="CH36" s="1032"/>
      <c r="CI36" s="1033"/>
      <c r="CJ36" s="1033"/>
      <c r="CK36" s="1033"/>
      <c r="CL36" s="1034"/>
      <c r="CM36" s="1032"/>
      <c r="CN36" s="1033"/>
      <c r="CO36" s="1033"/>
      <c r="CP36" s="1033"/>
      <c r="CQ36" s="1034"/>
      <c r="CR36" s="1032"/>
      <c r="CS36" s="1033"/>
      <c r="CT36" s="1033"/>
      <c r="CU36" s="1033"/>
      <c r="CV36" s="1034"/>
      <c r="CW36" s="1032"/>
      <c r="CX36" s="1033"/>
      <c r="CY36" s="1033"/>
      <c r="CZ36" s="1033"/>
      <c r="DA36" s="1034"/>
      <c r="DB36" s="1032"/>
      <c r="DC36" s="1033"/>
      <c r="DD36" s="1033"/>
      <c r="DE36" s="1033"/>
      <c r="DF36" s="1034"/>
      <c r="DG36" s="1032"/>
      <c r="DH36" s="1033"/>
      <c r="DI36" s="1033"/>
      <c r="DJ36" s="1033"/>
      <c r="DK36" s="1034"/>
      <c r="DL36" s="1032"/>
      <c r="DM36" s="1033"/>
      <c r="DN36" s="1033"/>
      <c r="DO36" s="1033"/>
      <c r="DP36" s="1034"/>
      <c r="DQ36" s="1032"/>
      <c r="DR36" s="1033"/>
      <c r="DS36" s="1033"/>
      <c r="DT36" s="1033"/>
      <c r="DU36" s="1034"/>
      <c r="DV36" s="1035"/>
      <c r="DW36" s="1036"/>
      <c r="DX36" s="1036"/>
      <c r="DY36" s="1036"/>
      <c r="DZ36" s="1037"/>
      <c r="EA36" s="218"/>
    </row>
    <row r="37" spans="1:131" ht="26.25" customHeight="1" x14ac:dyDescent="0.2">
      <c r="A37" s="230">
        <v>10</v>
      </c>
      <c r="B37" s="1073"/>
      <c r="C37" s="1074"/>
      <c r="D37" s="1074"/>
      <c r="E37" s="1074"/>
      <c r="F37" s="1074"/>
      <c r="G37" s="1074"/>
      <c r="H37" s="1074"/>
      <c r="I37" s="1074"/>
      <c r="J37" s="1074"/>
      <c r="K37" s="1074"/>
      <c r="L37" s="1074"/>
      <c r="M37" s="1074"/>
      <c r="N37" s="1074"/>
      <c r="O37" s="1074"/>
      <c r="P37" s="1075"/>
      <c r="Q37" s="1081"/>
      <c r="R37" s="1082"/>
      <c r="S37" s="1082"/>
      <c r="T37" s="1082"/>
      <c r="U37" s="1082"/>
      <c r="V37" s="1082"/>
      <c r="W37" s="1082"/>
      <c r="X37" s="1082"/>
      <c r="Y37" s="1082"/>
      <c r="Z37" s="1082"/>
      <c r="AA37" s="1082"/>
      <c r="AB37" s="1082"/>
      <c r="AC37" s="1082"/>
      <c r="AD37" s="1082"/>
      <c r="AE37" s="1083"/>
      <c r="AF37" s="1078"/>
      <c r="AG37" s="1079"/>
      <c r="AH37" s="1079"/>
      <c r="AI37" s="1079"/>
      <c r="AJ37" s="1080"/>
      <c r="AK37" s="1018"/>
      <c r="AL37" s="1009"/>
      <c r="AM37" s="1009"/>
      <c r="AN37" s="1009"/>
      <c r="AO37" s="1009"/>
      <c r="AP37" s="1009"/>
      <c r="AQ37" s="1009"/>
      <c r="AR37" s="1009"/>
      <c r="AS37" s="1009"/>
      <c r="AT37" s="1009"/>
      <c r="AU37" s="1009"/>
      <c r="AV37" s="1009"/>
      <c r="AW37" s="1009"/>
      <c r="AX37" s="1009"/>
      <c r="AY37" s="1009"/>
      <c r="AZ37" s="1084"/>
      <c r="BA37" s="1084"/>
      <c r="BB37" s="1084"/>
      <c r="BC37" s="1084"/>
      <c r="BD37" s="1084"/>
      <c r="BE37" s="1010"/>
      <c r="BF37" s="1010"/>
      <c r="BG37" s="1010"/>
      <c r="BH37" s="1010"/>
      <c r="BI37" s="1011"/>
      <c r="BJ37" s="220"/>
      <c r="BK37" s="220"/>
      <c r="BL37" s="220"/>
      <c r="BM37" s="220"/>
      <c r="BN37" s="220"/>
      <c r="BO37" s="229"/>
      <c r="BP37" s="229"/>
      <c r="BQ37" s="226">
        <v>31</v>
      </c>
      <c r="BR37" s="227"/>
      <c r="BS37" s="1035"/>
      <c r="BT37" s="1036"/>
      <c r="BU37" s="1036"/>
      <c r="BV37" s="1036"/>
      <c r="BW37" s="1036"/>
      <c r="BX37" s="1036"/>
      <c r="BY37" s="1036"/>
      <c r="BZ37" s="1036"/>
      <c r="CA37" s="1036"/>
      <c r="CB37" s="1036"/>
      <c r="CC37" s="1036"/>
      <c r="CD37" s="1036"/>
      <c r="CE37" s="1036"/>
      <c r="CF37" s="1036"/>
      <c r="CG37" s="1057"/>
      <c r="CH37" s="1032"/>
      <c r="CI37" s="1033"/>
      <c r="CJ37" s="1033"/>
      <c r="CK37" s="1033"/>
      <c r="CL37" s="1034"/>
      <c r="CM37" s="1032"/>
      <c r="CN37" s="1033"/>
      <c r="CO37" s="1033"/>
      <c r="CP37" s="1033"/>
      <c r="CQ37" s="1034"/>
      <c r="CR37" s="1032"/>
      <c r="CS37" s="1033"/>
      <c r="CT37" s="1033"/>
      <c r="CU37" s="1033"/>
      <c r="CV37" s="1034"/>
      <c r="CW37" s="1032"/>
      <c r="CX37" s="1033"/>
      <c r="CY37" s="1033"/>
      <c r="CZ37" s="1033"/>
      <c r="DA37" s="1034"/>
      <c r="DB37" s="1032"/>
      <c r="DC37" s="1033"/>
      <c r="DD37" s="1033"/>
      <c r="DE37" s="1033"/>
      <c r="DF37" s="1034"/>
      <c r="DG37" s="1032"/>
      <c r="DH37" s="1033"/>
      <c r="DI37" s="1033"/>
      <c r="DJ37" s="1033"/>
      <c r="DK37" s="1034"/>
      <c r="DL37" s="1032"/>
      <c r="DM37" s="1033"/>
      <c r="DN37" s="1033"/>
      <c r="DO37" s="1033"/>
      <c r="DP37" s="1034"/>
      <c r="DQ37" s="1032"/>
      <c r="DR37" s="1033"/>
      <c r="DS37" s="1033"/>
      <c r="DT37" s="1033"/>
      <c r="DU37" s="1034"/>
      <c r="DV37" s="1035"/>
      <c r="DW37" s="1036"/>
      <c r="DX37" s="1036"/>
      <c r="DY37" s="1036"/>
      <c r="DZ37" s="1037"/>
      <c r="EA37" s="218"/>
    </row>
    <row r="38" spans="1:131" ht="26.25" customHeight="1" x14ac:dyDescent="0.2">
      <c r="A38" s="230">
        <v>11</v>
      </c>
      <c r="B38" s="1073"/>
      <c r="C38" s="1074"/>
      <c r="D38" s="1074"/>
      <c r="E38" s="1074"/>
      <c r="F38" s="1074"/>
      <c r="G38" s="1074"/>
      <c r="H38" s="1074"/>
      <c r="I38" s="1074"/>
      <c r="J38" s="1074"/>
      <c r="K38" s="1074"/>
      <c r="L38" s="1074"/>
      <c r="M38" s="1074"/>
      <c r="N38" s="1074"/>
      <c r="O38" s="1074"/>
      <c r="P38" s="1075"/>
      <c r="Q38" s="1081"/>
      <c r="R38" s="1082"/>
      <c r="S38" s="1082"/>
      <c r="T38" s="1082"/>
      <c r="U38" s="1082"/>
      <c r="V38" s="1082"/>
      <c r="W38" s="1082"/>
      <c r="X38" s="1082"/>
      <c r="Y38" s="1082"/>
      <c r="Z38" s="1082"/>
      <c r="AA38" s="1082"/>
      <c r="AB38" s="1082"/>
      <c r="AC38" s="1082"/>
      <c r="AD38" s="1082"/>
      <c r="AE38" s="1083"/>
      <c r="AF38" s="1078"/>
      <c r="AG38" s="1079"/>
      <c r="AH38" s="1079"/>
      <c r="AI38" s="1079"/>
      <c r="AJ38" s="1080"/>
      <c r="AK38" s="1018"/>
      <c r="AL38" s="1009"/>
      <c r="AM38" s="1009"/>
      <c r="AN38" s="1009"/>
      <c r="AO38" s="1009"/>
      <c r="AP38" s="1009"/>
      <c r="AQ38" s="1009"/>
      <c r="AR38" s="1009"/>
      <c r="AS38" s="1009"/>
      <c r="AT38" s="1009"/>
      <c r="AU38" s="1009"/>
      <c r="AV38" s="1009"/>
      <c r="AW38" s="1009"/>
      <c r="AX38" s="1009"/>
      <c r="AY38" s="1009"/>
      <c r="AZ38" s="1084"/>
      <c r="BA38" s="1084"/>
      <c r="BB38" s="1084"/>
      <c r="BC38" s="1084"/>
      <c r="BD38" s="1084"/>
      <c r="BE38" s="1010"/>
      <c r="BF38" s="1010"/>
      <c r="BG38" s="1010"/>
      <c r="BH38" s="1010"/>
      <c r="BI38" s="1011"/>
      <c r="BJ38" s="220"/>
      <c r="BK38" s="220"/>
      <c r="BL38" s="220"/>
      <c r="BM38" s="220"/>
      <c r="BN38" s="220"/>
      <c r="BO38" s="229"/>
      <c r="BP38" s="229"/>
      <c r="BQ38" s="226">
        <v>32</v>
      </c>
      <c r="BR38" s="227"/>
      <c r="BS38" s="1035"/>
      <c r="BT38" s="1036"/>
      <c r="BU38" s="1036"/>
      <c r="BV38" s="1036"/>
      <c r="BW38" s="1036"/>
      <c r="BX38" s="1036"/>
      <c r="BY38" s="1036"/>
      <c r="BZ38" s="1036"/>
      <c r="CA38" s="1036"/>
      <c r="CB38" s="1036"/>
      <c r="CC38" s="1036"/>
      <c r="CD38" s="1036"/>
      <c r="CE38" s="1036"/>
      <c r="CF38" s="1036"/>
      <c r="CG38" s="1057"/>
      <c r="CH38" s="1032"/>
      <c r="CI38" s="1033"/>
      <c r="CJ38" s="1033"/>
      <c r="CK38" s="1033"/>
      <c r="CL38" s="1034"/>
      <c r="CM38" s="1032"/>
      <c r="CN38" s="1033"/>
      <c r="CO38" s="1033"/>
      <c r="CP38" s="1033"/>
      <c r="CQ38" s="1034"/>
      <c r="CR38" s="1032"/>
      <c r="CS38" s="1033"/>
      <c r="CT38" s="1033"/>
      <c r="CU38" s="1033"/>
      <c r="CV38" s="1034"/>
      <c r="CW38" s="1032"/>
      <c r="CX38" s="1033"/>
      <c r="CY38" s="1033"/>
      <c r="CZ38" s="1033"/>
      <c r="DA38" s="1034"/>
      <c r="DB38" s="1032"/>
      <c r="DC38" s="1033"/>
      <c r="DD38" s="1033"/>
      <c r="DE38" s="1033"/>
      <c r="DF38" s="1034"/>
      <c r="DG38" s="1032"/>
      <c r="DH38" s="1033"/>
      <c r="DI38" s="1033"/>
      <c r="DJ38" s="1033"/>
      <c r="DK38" s="1034"/>
      <c r="DL38" s="1032"/>
      <c r="DM38" s="1033"/>
      <c r="DN38" s="1033"/>
      <c r="DO38" s="1033"/>
      <c r="DP38" s="1034"/>
      <c r="DQ38" s="1032"/>
      <c r="DR38" s="1033"/>
      <c r="DS38" s="1033"/>
      <c r="DT38" s="1033"/>
      <c r="DU38" s="1034"/>
      <c r="DV38" s="1035"/>
      <c r="DW38" s="1036"/>
      <c r="DX38" s="1036"/>
      <c r="DY38" s="1036"/>
      <c r="DZ38" s="1037"/>
      <c r="EA38" s="218"/>
    </row>
    <row r="39" spans="1:131" ht="26.25" customHeight="1" x14ac:dyDescent="0.2">
      <c r="A39" s="230">
        <v>12</v>
      </c>
      <c r="B39" s="1073"/>
      <c r="C39" s="1074"/>
      <c r="D39" s="1074"/>
      <c r="E39" s="1074"/>
      <c r="F39" s="1074"/>
      <c r="G39" s="1074"/>
      <c r="H39" s="1074"/>
      <c r="I39" s="1074"/>
      <c r="J39" s="1074"/>
      <c r="K39" s="1074"/>
      <c r="L39" s="1074"/>
      <c r="M39" s="1074"/>
      <c r="N39" s="1074"/>
      <c r="O39" s="1074"/>
      <c r="P39" s="1075"/>
      <c r="Q39" s="1081"/>
      <c r="R39" s="1082"/>
      <c r="S39" s="1082"/>
      <c r="T39" s="1082"/>
      <c r="U39" s="1082"/>
      <c r="V39" s="1082"/>
      <c r="W39" s="1082"/>
      <c r="X39" s="1082"/>
      <c r="Y39" s="1082"/>
      <c r="Z39" s="1082"/>
      <c r="AA39" s="1082"/>
      <c r="AB39" s="1082"/>
      <c r="AC39" s="1082"/>
      <c r="AD39" s="1082"/>
      <c r="AE39" s="1083"/>
      <c r="AF39" s="1078"/>
      <c r="AG39" s="1079"/>
      <c r="AH39" s="1079"/>
      <c r="AI39" s="1079"/>
      <c r="AJ39" s="1080"/>
      <c r="AK39" s="1018"/>
      <c r="AL39" s="1009"/>
      <c r="AM39" s="1009"/>
      <c r="AN39" s="1009"/>
      <c r="AO39" s="1009"/>
      <c r="AP39" s="1009"/>
      <c r="AQ39" s="1009"/>
      <c r="AR39" s="1009"/>
      <c r="AS39" s="1009"/>
      <c r="AT39" s="1009"/>
      <c r="AU39" s="1009"/>
      <c r="AV39" s="1009"/>
      <c r="AW39" s="1009"/>
      <c r="AX39" s="1009"/>
      <c r="AY39" s="1009"/>
      <c r="AZ39" s="1084"/>
      <c r="BA39" s="1084"/>
      <c r="BB39" s="1084"/>
      <c r="BC39" s="1084"/>
      <c r="BD39" s="1084"/>
      <c r="BE39" s="1010"/>
      <c r="BF39" s="1010"/>
      <c r="BG39" s="1010"/>
      <c r="BH39" s="1010"/>
      <c r="BI39" s="1011"/>
      <c r="BJ39" s="220"/>
      <c r="BK39" s="220"/>
      <c r="BL39" s="220"/>
      <c r="BM39" s="220"/>
      <c r="BN39" s="220"/>
      <c r="BO39" s="229"/>
      <c r="BP39" s="229"/>
      <c r="BQ39" s="226">
        <v>33</v>
      </c>
      <c r="BR39" s="227"/>
      <c r="BS39" s="1035"/>
      <c r="BT39" s="1036"/>
      <c r="BU39" s="1036"/>
      <c r="BV39" s="1036"/>
      <c r="BW39" s="1036"/>
      <c r="BX39" s="1036"/>
      <c r="BY39" s="1036"/>
      <c r="BZ39" s="1036"/>
      <c r="CA39" s="1036"/>
      <c r="CB39" s="1036"/>
      <c r="CC39" s="1036"/>
      <c r="CD39" s="1036"/>
      <c r="CE39" s="1036"/>
      <c r="CF39" s="1036"/>
      <c r="CG39" s="1057"/>
      <c r="CH39" s="1032"/>
      <c r="CI39" s="1033"/>
      <c r="CJ39" s="1033"/>
      <c r="CK39" s="1033"/>
      <c r="CL39" s="1034"/>
      <c r="CM39" s="1032"/>
      <c r="CN39" s="1033"/>
      <c r="CO39" s="1033"/>
      <c r="CP39" s="1033"/>
      <c r="CQ39" s="1034"/>
      <c r="CR39" s="1032"/>
      <c r="CS39" s="1033"/>
      <c r="CT39" s="1033"/>
      <c r="CU39" s="1033"/>
      <c r="CV39" s="1034"/>
      <c r="CW39" s="1032"/>
      <c r="CX39" s="1033"/>
      <c r="CY39" s="1033"/>
      <c r="CZ39" s="1033"/>
      <c r="DA39" s="1034"/>
      <c r="DB39" s="1032"/>
      <c r="DC39" s="1033"/>
      <c r="DD39" s="1033"/>
      <c r="DE39" s="1033"/>
      <c r="DF39" s="1034"/>
      <c r="DG39" s="1032"/>
      <c r="DH39" s="1033"/>
      <c r="DI39" s="1033"/>
      <c r="DJ39" s="1033"/>
      <c r="DK39" s="1034"/>
      <c r="DL39" s="1032"/>
      <c r="DM39" s="1033"/>
      <c r="DN39" s="1033"/>
      <c r="DO39" s="1033"/>
      <c r="DP39" s="1034"/>
      <c r="DQ39" s="1032"/>
      <c r="DR39" s="1033"/>
      <c r="DS39" s="1033"/>
      <c r="DT39" s="1033"/>
      <c r="DU39" s="1034"/>
      <c r="DV39" s="1035"/>
      <c r="DW39" s="1036"/>
      <c r="DX39" s="1036"/>
      <c r="DY39" s="1036"/>
      <c r="DZ39" s="1037"/>
      <c r="EA39" s="218"/>
    </row>
    <row r="40" spans="1:131" ht="26.25" customHeight="1" x14ac:dyDescent="0.2">
      <c r="A40" s="226">
        <v>13</v>
      </c>
      <c r="B40" s="1073"/>
      <c r="C40" s="1074"/>
      <c r="D40" s="1074"/>
      <c r="E40" s="1074"/>
      <c r="F40" s="1074"/>
      <c r="G40" s="1074"/>
      <c r="H40" s="1074"/>
      <c r="I40" s="1074"/>
      <c r="J40" s="1074"/>
      <c r="K40" s="1074"/>
      <c r="L40" s="1074"/>
      <c r="M40" s="1074"/>
      <c r="N40" s="1074"/>
      <c r="O40" s="1074"/>
      <c r="P40" s="1075"/>
      <c r="Q40" s="1081"/>
      <c r="R40" s="1082"/>
      <c r="S40" s="1082"/>
      <c r="T40" s="1082"/>
      <c r="U40" s="1082"/>
      <c r="V40" s="1082"/>
      <c r="W40" s="1082"/>
      <c r="X40" s="1082"/>
      <c r="Y40" s="1082"/>
      <c r="Z40" s="1082"/>
      <c r="AA40" s="1082"/>
      <c r="AB40" s="1082"/>
      <c r="AC40" s="1082"/>
      <c r="AD40" s="1082"/>
      <c r="AE40" s="1083"/>
      <c r="AF40" s="1078"/>
      <c r="AG40" s="1079"/>
      <c r="AH40" s="1079"/>
      <c r="AI40" s="1079"/>
      <c r="AJ40" s="1080"/>
      <c r="AK40" s="1018"/>
      <c r="AL40" s="1009"/>
      <c r="AM40" s="1009"/>
      <c r="AN40" s="1009"/>
      <c r="AO40" s="1009"/>
      <c r="AP40" s="1009"/>
      <c r="AQ40" s="1009"/>
      <c r="AR40" s="1009"/>
      <c r="AS40" s="1009"/>
      <c r="AT40" s="1009"/>
      <c r="AU40" s="1009"/>
      <c r="AV40" s="1009"/>
      <c r="AW40" s="1009"/>
      <c r="AX40" s="1009"/>
      <c r="AY40" s="1009"/>
      <c r="AZ40" s="1084"/>
      <c r="BA40" s="1084"/>
      <c r="BB40" s="1084"/>
      <c r="BC40" s="1084"/>
      <c r="BD40" s="1084"/>
      <c r="BE40" s="1010"/>
      <c r="BF40" s="1010"/>
      <c r="BG40" s="1010"/>
      <c r="BH40" s="1010"/>
      <c r="BI40" s="1011"/>
      <c r="BJ40" s="220"/>
      <c r="BK40" s="220"/>
      <c r="BL40" s="220"/>
      <c r="BM40" s="220"/>
      <c r="BN40" s="220"/>
      <c r="BO40" s="229"/>
      <c r="BP40" s="229"/>
      <c r="BQ40" s="226">
        <v>34</v>
      </c>
      <c r="BR40" s="227"/>
      <c r="BS40" s="1035"/>
      <c r="BT40" s="1036"/>
      <c r="BU40" s="1036"/>
      <c r="BV40" s="1036"/>
      <c r="BW40" s="1036"/>
      <c r="BX40" s="1036"/>
      <c r="BY40" s="1036"/>
      <c r="BZ40" s="1036"/>
      <c r="CA40" s="1036"/>
      <c r="CB40" s="1036"/>
      <c r="CC40" s="1036"/>
      <c r="CD40" s="1036"/>
      <c r="CE40" s="1036"/>
      <c r="CF40" s="1036"/>
      <c r="CG40" s="1057"/>
      <c r="CH40" s="1032"/>
      <c r="CI40" s="1033"/>
      <c r="CJ40" s="1033"/>
      <c r="CK40" s="1033"/>
      <c r="CL40" s="1034"/>
      <c r="CM40" s="1032"/>
      <c r="CN40" s="1033"/>
      <c r="CO40" s="1033"/>
      <c r="CP40" s="1033"/>
      <c r="CQ40" s="1034"/>
      <c r="CR40" s="1032"/>
      <c r="CS40" s="1033"/>
      <c r="CT40" s="1033"/>
      <c r="CU40" s="1033"/>
      <c r="CV40" s="1034"/>
      <c r="CW40" s="1032"/>
      <c r="CX40" s="1033"/>
      <c r="CY40" s="1033"/>
      <c r="CZ40" s="1033"/>
      <c r="DA40" s="1034"/>
      <c r="DB40" s="1032"/>
      <c r="DC40" s="1033"/>
      <c r="DD40" s="1033"/>
      <c r="DE40" s="1033"/>
      <c r="DF40" s="1034"/>
      <c r="DG40" s="1032"/>
      <c r="DH40" s="1033"/>
      <c r="DI40" s="1033"/>
      <c r="DJ40" s="1033"/>
      <c r="DK40" s="1034"/>
      <c r="DL40" s="1032"/>
      <c r="DM40" s="1033"/>
      <c r="DN40" s="1033"/>
      <c r="DO40" s="1033"/>
      <c r="DP40" s="1034"/>
      <c r="DQ40" s="1032"/>
      <c r="DR40" s="1033"/>
      <c r="DS40" s="1033"/>
      <c r="DT40" s="1033"/>
      <c r="DU40" s="1034"/>
      <c r="DV40" s="1035"/>
      <c r="DW40" s="1036"/>
      <c r="DX40" s="1036"/>
      <c r="DY40" s="1036"/>
      <c r="DZ40" s="1037"/>
      <c r="EA40" s="218"/>
    </row>
    <row r="41" spans="1:131" ht="26.25" customHeight="1" x14ac:dyDescent="0.2">
      <c r="A41" s="226">
        <v>14</v>
      </c>
      <c r="B41" s="1073"/>
      <c r="C41" s="1074"/>
      <c r="D41" s="1074"/>
      <c r="E41" s="1074"/>
      <c r="F41" s="1074"/>
      <c r="G41" s="1074"/>
      <c r="H41" s="1074"/>
      <c r="I41" s="1074"/>
      <c r="J41" s="1074"/>
      <c r="K41" s="1074"/>
      <c r="L41" s="1074"/>
      <c r="M41" s="1074"/>
      <c r="N41" s="1074"/>
      <c r="O41" s="1074"/>
      <c r="P41" s="1075"/>
      <c r="Q41" s="1081"/>
      <c r="R41" s="1082"/>
      <c r="S41" s="1082"/>
      <c r="T41" s="1082"/>
      <c r="U41" s="1082"/>
      <c r="V41" s="1082"/>
      <c r="W41" s="1082"/>
      <c r="X41" s="1082"/>
      <c r="Y41" s="1082"/>
      <c r="Z41" s="1082"/>
      <c r="AA41" s="1082"/>
      <c r="AB41" s="1082"/>
      <c r="AC41" s="1082"/>
      <c r="AD41" s="1082"/>
      <c r="AE41" s="1083"/>
      <c r="AF41" s="1078"/>
      <c r="AG41" s="1079"/>
      <c r="AH41" s="1079"/>
      <c r="AI41" s="1079"/>
      <c r="AJ41" s="1080"/>
      <c r="AK41" s="1018"/>
      <c r="AL41" s="1009"/>
      <c r="AM41" s="1009"/>
      <c r="AN41" s="1009"/>
      <c r="AO41" s="1009"/>
      <c r="AP41" s="1009"/>
      <c r="AQ41" s="1009"/>
      <c r="AR41" s="1009"/>
      <c r="AS41" s="1009"/>
      <c r="AT41" s="1009"/>
      <c r="AU41" s="1009"/>
      <c r="AV41" s="1009"/>
      <c r="AW41" s="1009"/>
      <c r="AX41" s="1009"/>
      <c r="AY41" s="1009"/>
      <c r="AZ41" s="1084"/>
      <c r="BA41" s="1084"/>
      <c r="BB41" s="1084"/>
      <c r="BC41" s="1084"/>
      <c r="BD41" s="1084"/>
      <c r="BE41" s="1010"/>
      <c r="BF41" s="1010"/>
      <c r="BG41" s="1010"/>
      <c r="BH41" s="1010"/>
      <c r="BI41" s="1011"/>
      <c r="BJ41" s="220"/>
      <c r="BK41" s="220"/>
      <c r="BL41" s="220"/>
      <c r="BM41" s="220"/>
      <c r="BN41" s="220"/>
      <c r="BO41" s="229"/>
      <c r="BP41" s="229"/>
      <c r="BQ41" s="226">
        <v>35</v>
      </c>
      <c r="BR41" s="227"/>
      <c r="BS41" s="1035"/>
      <c r="BT41" s="1036"/>
      <c r="BU41" s="1036"/>
      <c r="BV41" s="1036"/>
      <c r="BW41" s="1036"/>
      <c r="BX41" s="1036"/>
      <c r="BY41" s="1036"/>
      <c r="BZ41" s="1036"/>
      <c r="CA41" s="1036"/>
      <c r="CB41" s="1036"/>
      <c r="CC41" s="1036"/>
      <c r="CD41" s="1036"/>
      <c r="CE41" s="1036"/>
      <c r="CF41" s="1036"/>
      <c r="CG41" s="1057"/>
      <c r="CH41" s="1032"/>
      <c r="CI41" s="1033"/>
      <c r="CJ41" s="1033"/>
      <c r="CK41" s="1033"/>
      <c r="CL41" s="1034"/>
      <c r="CM41" s="1032"/>
      <c r="CN41" s="1033"/>
      <c r="CO41" s="1033"/>
      <c r="CP41" s="1033"/>
      <c r="CQ41" s="1034"/>
      <c r="CR41" s="1032"/>
      <c r="CS41" s="1033"/>
      <c r="CT41" s="1033"/>
      <c r="CU41" s="1033"/>
      <c r="CV41" s="1034"/>
      <c r="CW41" s="1032"/>
      <c r="CX41" s="1033"/>
      <c r="CY41" s="1033"/>
      <c r="CZ41" s="1033"/>
      <c r="DA41" s="1034"/>
      <c r="DB41" s="1032"/>
      <c r="DC41" s="1033"/>
      <c r="DD41" s="1033"/>
      <c r="DE41" s="1033"/>
      <c r="DF41" s="1034"/>
      <c r="DG41" s="1032"/>
      <c r="DH41" s="1033"/>
      <c r="DI41" s="1033"/>
      <c r="DJ41" s="1033"/>
      <c r="DK41" s="1034"/>
      <c r="DL41" s="1032"/>
      <c r="DM41" s="1033"/>
      <c r="DN41" s="1033"/>
      <c r="DO41" s="1033"/>
      <c r="DP41" s="1034"/>
      <c r="DQ41" s="1032"/>
      <c r="DR41" s="1033"/>
      <c r="DS41" s="1033"/>
      <c r="DT41" s="1033"/>
      <c r="DU41" s="1034"/>
      <c r="DV41" s="1035"/>
      <c r="DW41" s="1036"/>
      <c r="DX41" s="1036"/>
      <c r="DY41" s="1036"/>
      <c r="DZ41" s="1037"/>
      <c r="EA41" s="218"/>
    </row>
    <row r="42" spans="1:131" ht="26.25" customHeight="1" x14ac:dyDescent="0.2">
      <c r="A42" s="226">
        <v>15</v>
      </c>
      <c r="B42" s="1073"/>
      <c r="C42" s="1074"/>
      <c r="D42" s="1074"/>
      <c r="E42" s="1074"/>
      <c r="F42" s="1074"/>
      <c r="G42" s="1074"/>
      <c r="H42" s="1074"/>
      <c r="I42" s="1074"/>
      <c r="J42" s="1074"/>
      <c r="K42" s="1074"/>
      <c r="L42" s="1074"/>
      <c r="M42" s="1074"/>
      <c r="N42" s="1074"/>
      <c r="O42" s="1074"/>
      <c r="P42" s="1075"/>
      <c r="Q42" s="1081"/>
      <c r="R42" s="1082"/>
      <c r="S42" s="1082"/>
      <c r="T42" s="1082"/>
      <c r="U42" s="1082"/>
      <c r="V42" s="1082"/>
      <c r="W42" s="1082"/>
      <c r="X42" s="1082"/>
      <c r="Y42" s="1082"/>
      <c r="Z42" s="1082"/>
      <c r="AA42" s="1082"/>
      <c r="AB42" s="1082"/>
      <c r="AC42" s="1082"/>
      <c r="AD42" s="1082"/>
      <c r="AE42" s="1083"/>
      <c r="AF42" s="1078"/>
      <c r="AG42" s="1079"/>
      <c r="AH42" s="1079"/>
      <c r="AI42" s="1079"/>
      <c r="AJ42" s="1080"/>
      <c r="AK42" s="1018"/>
      <c r="AL42" s="1009"/>
      <c r="AM42" s="1009"/>
      <c r="AN42" s="1009"/>
      <c r="AO42" s="1009"/>
      <c r="AP42" s="1009"/>
      <c r="AQ42" s="1009"/>
      <c r="AR42" s="1009"/>
      <c r="AS42" s="1009"/>
      <c r="AT42" s="1009"/>
      <c r="AU42" s="1009"/>
      <c r="AV42" s="1009"/>
      <c r="AW42" s="1009"/>
      <c r="AX42" s="1009"/>
      <c r="AY42" s="1009"/>
      <c r="AZ42" s="1084"/>
      <c r="BA42" s="1084"/>
      <c r="BB42" s="1084"/>
      <c r="BC42" s="1084"/>
      <c r="BD42" s="1084"/>
      <c r="BE42" s="1010"/>
      <c r="BF42" s="1010"/>
      <c r="BG42" s="1010"/>
      <c r="BH42" s="1010"/>
      <c r="BI42" s="1011"/>
      <c r="BJ42" s="220"/>
      <c r="BK42" s="220"/>
      <c r="BL42" s="220"/>
      <c r="BM42" s="220"/>
      <c r="BN42" s="220"/>
      <c r="BO42" s="229"/>
      <c r="BP42" s="229"/>
      <c r="BQ42" s="226">
        <v>36</v>
      </c>
      <c r="BR42" s="227"/>
      <c r="BS42" s="1035"/>
      <c r="BT42" s="1036"/>
      <c r="BU42" s="1036"/>
      <c r="BV42" s="1036"/>
      <c r="BW42" s="1036"/>
      <c r="BX42" s="1036"/>
      <c r="BY42" s="1036"/>
      <c r="BZ42" s="1036"/>
      <c r="CA42" s="1036"/>
      <c r="CB42" s="1036"/>
      <c r="CC42" s="1036"/>
      <c r="CD42" s="1036"/>
      <c r="CE42" s="1036"/>
      <c r="CF42" s="1036"/>
      <c r="CG42" s="1057"/>
      <c r="CH42" s="1032"/>
      <c r="CI42" s="1033"/>
      <c r="CJ42" s="1033"/>
      <c r="CK42" s="1033"/>
      <c r="CL42" s="1034"/>
      <c r="CM42" s="1032"/>
      <c r="CN42" s="1033"/>
      <c r="CO42" s="1033"/>
      <c r="CP42" s="1033"/>
      <c r="CQ42" s="1034"/>
      <c r="CR42" s="1032"/>
      <c r="CS42" s="1033"/>
      <c r="CT42" s="1033"/>
      <c r="CU42" s="1033"/>
      <c r="CV42" s="1034"/>
      <c r="CW42" s="1032"/>
      <c r="CX42" s="1033"/>
      <c r="CY42" s="1033"/>
      <c r="CZ42" s="1033"/>
      <c r="DA42" s="1034"/>
      <c r="DB42" s="1032"/>
      <c r="DC42" s="1033"/>
      <c r="DD42" s="1033"/>
      <c r="DE42" s="1033"/>
      <c r="DF42" s="1034"/>
      <c r="DG42" s="1032"/>
      <c r="DH42" s="1033"/>
      <c r="DI42" s="1033"/>
      <c r="DJ42" s="1033"/>
      <c r="DK42" s="1034"/>
      <c r="DL42" s="1032"/>
      <c r="DM42" s="1033"/>
      <c r="DN42" s="1033"/>
      <c r="DO42" s="1033"/>
      <c r="DP42" s="1034"/>
      <c r="DQ42" s="1032"/>
      <c r="DR42" s="1033"/>
      <c r="DS42" s="1033"/>
      <c r="DT42" s="1033"/>
      <c r="DU42" s="1034"/>
      <c r="DV42" s="1035"/>
      <c r="DW42" s="1036"/>
      <c r="DX42" s="1036"/>
      <c r="DY42" s="1036"/>
      <c r="DZ42" s="1037"/>
      <c r="EA42" s="218"/>
    </row>
    <row r="43" spans="1:131" ht="26.25" customHeight="1" x14ac:dyDescent="0.2">
      <c r="A43" s="226">
        <v>16</v>
      </c>
      <c r="B43" s="1073"/>
      <c r="C43" s="1074"/>
      <c r="D43" s="1074"/>
      <c r="E43" s="1074"/>
      <c r="F43" s="1074"/>
      <c r="G43" s="1074"/>
      <c r="H43" s="1074"/>
      <c r="I43" s="1074"/>
      <c r="J43" s="1074"/>
      <c r="K43" s="1074"/>
      <c r="L43" s="1074"/>
      <c r="M43" s="1074"/>
      <c r="N43" s="1074"/>
      <c r="O43" s="1074"/>
      <c r="P43" s="1075"/>
      <c r="Q43" s="1081"/>
      <c r="R43" s="1082"/>
      <c r="S43" s="1082"/>
      <c r="T43" s="1082"/>
      <c r="U43" s="1082"/>
      <c r="V43" s="1082"/>
      <c r="W43" s="1082"/>
      <c r="X43" s="1082"/>
      <c r="Y43" s="1082"/>
      <c r="Z43" s="1082"/>
      <c r="AA43" s="1082"/>
      <c r="AB43" s="1082"/>
      <c r="AC43" s="1082"/>
      <c r="AD43" s="1082"/>
      <c r="AE43" s="1083"/>
      <c r="AF43" s="1078"/>
      <c r="AG43" s="1079"/>
      <c r="AH43" s="1079"/>
      <c r="AI43" s="1079"/>
      <c r="AJ43" s="1080"/>
      <c r="AK43" s="1018"/>
      <c r="AL43" s="1009"/>
      <c r="AM43" s="1009"/>
      <c r="AN43" s="1009"/>
      <c r="AO43" s="1009"/>
      <c r="AP43" s="1009"/>
      <c r="AQ43" s="1009"/>
      <c r="AR43" s="1009"/>
      <c r="AS43" s="1009"/>
      <c r="AT43" s="1009"/>
      <c r="AU43" s="1009"/>
      <c r="AV43" s="1009"/>
      <c r="AW43" s="1009"/>
      <c r="AX43" s="1009"/>
      <c r="AY43" s="1009"/>
      <c r="AZ43" s="1084"/>
      <c r="BA43" s="1084"/>
      <c r="BB43" s="1084"/>
      <c r="BC43" s="1084"/>
      <c r="BD43" s="1084"/>
      <c r="BE43" s="1010"/>
      <c r="BF43" s="1010"/>
      <c r="BG43" s="1010"/>
      <c r="BH43" s="1010"/>
      <c r="BI43" s="1011"/>
      <c r="BJ43" s="220"/>
      <c r="BK43" s="220"/>
      <c r="BL43" s="220"/>
      <c r="BM43" s="220"/>
      <c r="BN43" s="220"/>
      <c r="BO43" s="229"/>
      <c r="BP43" s="229"/>
      <c r="BQ43" s="226">
        <v>37</v>
      </c>
      <c r="BR43" s="227"/>
      <c r="BS43" s="1035"/>
      <c r="BT43" s="1036"/>
      <c r="BU43" s="1036"/>
      <c r="BV43" s="1036"/>
      <c r="BW43" s="1036"/>
      <c r="BX43" s="1036"/>
      <c r="BY43" s="1036"/>
      <c r="BZ43" s="1036"/>
      <c r="CA43" s="1036"/>
      <c r="CB43" s="1036"/>
      <c r="CC43" s="1036"/>
      <c r="CD43" s="1036"/>
      <c r="CE43" s="1036"/>
      <c r="CF43" s="1036"/>
      <c r="CG43" s="1057"/>
      <c r="CH43" s="1032"/>
      <c r="CI43" s="1033"/>
      <c r="CJ43" s="1033"/>
      <c r="CK43" s="1033"/>
      <c r="CL43" s="1034"/>
      <c r="CM43" s="1032"/>
      <c r="CN43" s="1033"/>
      <c r="CO43" s="1033"/>
      <c r="CP43" s="1033"/>
      <c r="CQ43" s="1034"/>
      <c r="CR43" s="1032"/>
      <c r="CS43" s="1033"/>
      <c r="CT43" s="1033"/>
      <c r="CU43" s="1033"/>
      <c r="CV43" s="1034"/>
      <c r="CW43" s="1032"/>
      <c r="CX43" s="1033"/>
      <c r="CY43" s="1033"/>
      <c r="CZ43" s="1033"/>
      <c r="DA43" s="1034"/>
      <c r="DB43" s="1032"/>
      <c r="DC43" s="1033"/>
      <c r="DD43" s="1033"/>
      <c r="DE43" s="1033"/>
      <c r="DF43" s="1034"/>
      <c r="DG43" s="1032"/>
      <c r="DH43" s="1033"/>
      <c r="DI43" s="1033"/>
      <c r="DJ43" s="1033"/>
      <c r="DK43" s="1034"/>
      <c r="DL43" s="1032"/>
      <c r="DM43" s="1033"/>
      <c r="DN43" s="1033"/>
      <c r="DO43" s="1033"/>
      <c r="DP43" s="1034"/>
      <c r="DQ43" s="1032"/>
      <c r="DR43" s="1033"/>
      <c r="DS43" s="1033"/>
      <c r="DT43" s="1033"/>
      <c r="DU43" s="1034"/>
      <c r="DV43" s="1035"/>
      <c r="DW43" s="1036"/>
      <c r="DX43" s="1036"/>
      <c r="DY43" s="1036"/>
      <c r="DZ43" s="1037"/>
      <c r="EA43" s="218"/>
    </row>
    <row r="44" spans="1:131" ht="26.25" customHeight="1" x14ac:dyDescent="0.2">
      <c r="A44" s="226">
        <v>17</v>
      </c>
      <c r="B44" s="1073"/>
      <c r="C44" s="1074"/>
      <c r="D44" s="1074"/>
      <c r="E44" s="1074"/>
      <c r="F44" s="1074"/>
      <c r="G44" s="1074"/>
      <c r="H44" s="1074"/>
      <c r="I44" s="1074"/>
      <c r="J44" s="1074"/>
      <c r="K44" s="1074"/>
      <c r="L44" s="1074"/>
      <c r="M44" s="1074"/>
      <c r="N44" s="1074"/>
      <c r="O44" s="1074"/>
      <c r="P44" s="1075"/>
      <c r="Q44" s="1081"/>
      <c r="R44" s="1082"/>
      <c r="S44" s="1082"/>
      <c r="T44" s="1082"/>
      <c r="U44" s="1082"/>
      <c r="V44" s="1082"/>
      <c r="W44" s="1082"/>
      <c r="X44" s="1082"/>
      <c r="Y44" s="1082"/>
      <c r="Z44" s="1082"/>
      <c r="AA44" s="1082"/>
      <c r="AB44" s="1082"/>
      <c r="AC44" s="1082"/>
      <c r="AD44" s="1082"/>
      <c r="AE44" s="1083"/>
      <c r="AF44" s="1078"/>
      <c r="AG44" s="1079"/>
      <c r="AH44" s="1079"/>
      <c r="AI44" s="1079"/>
      <c r="AJ44" s="1080"/>
      <c r="AK44" s="1018"/>
      <c r="AL44" s="1009"/>
      <c r="AM44" s="1009"/>
      <c r="AN44" s="1009"/>
      <c r="AO44" s="1009"/>
      <c r="AP44" s="1009"/>
      <c r="AQ44" s="1009"/>
      <c r="AR44" s="1009"/>
      <c r="AS44" s="1009"/>
      <c r="AT44" s="1009"/>
      <c r="AU44" s="1009"/>
      <c r="AV44" s="1009"/>
      <c r="AW44" s="1009"/>
      <c r="AX44" s="1009"/>
      <c r="AY44" s="1009"/>
      <c r="AZ44" s="1084"/>
      <c r="BA44" s="1084"/>
      <c r="BB44" s="1084"/>
      <c r="BC44" s="1084"/>
      <c r="BD44" s="1084"/>
      <c r="BE44" s="1010"/>
      <c r="BF44" s="1010"/>
      <c r="BG44" s="1010"/>
      <c r="BH44" s="1010"/>
      <c r="BI44" s="1011"/>
      <c r="BJ44" s="220"/>
      <c r="BK44" s="220"/>
      <c r="BL44" s="220"/>
      <c r="BM44" s="220"/>
      <c r="BN44" s="220"/>
      <c r="BO44" s="229"/>
      <c r="BP44" s="229"/>
      <c r="BQ44" s="226">
        <v>38</v>
      </c>
      <c r="BR44" s="227"/>
      <c r="BS44" s="1035"/>
      <c r="BT44" s="1036"/>
      <c r="BU44" s="1036"/>
      <c r="BV44" s="1036"/>
      <c r="BW44" s="1036"/>
      <c r="BX44" s="1036"/>
      <c r="BY44" s="1036"/>
      <c r="BZ44" s="1036"/>
      <c r="CA44" s="1036"/>
      <c r="CB44" s="1036"/>
      <c r="CC44" s="1036"/>
      <c r="CD44" s="1036"/>
      <c r="CE44" s="1036"/>
      <c r="CF44" s="1036"/>
      <c r="CG44" s="1057"/>
      <c r="CH44" s="1032"/>
      <c r="CI44" s="1033"/>
      <c r="CJ44" s="1033"/>
      <c r="CK44" s="1033"/>
      <c r="CL44" s="1034"/>
      <c r="CM44" s="1032"/>
      <c r="CN44" s="1033"/>
      <c r="CO44" s="1033"/>
      <c r="CP44" s="1033"/>
      <c r="CQ44" s="1034"/>
      <c r="CR44" s="1032"/>
      <c r="CS44" s="1033"/>
      <c r="CT44" s="1033"/>
      <c r="CU44" s="1033"/>
      <c r="CV44" s="1034"/>
      <c r="CW44" s="1032"/>
      <c r="CX44" s="1033"/>
      <c r="CY44" s="1033"/>
      <c r="CZ44" s="1033"/>
      <c r="DA44" s="1034"/>
      <c r="DB44" s="1032"/>
      <c r="DC44" s="1033"/>
      <c r="DD44" s="1033"/>
      <c r="DE44" s="1033"/>
      <c r="DF44" s="1034"/>
      <c r="DG44" s="1032"/>
      <c r="DH44" s="1033"/>
      <c r="DI44" s="1033"/>
      <c r="DJ44" s="1033"/>
      <c r="DK44" s="1034"/>
      <c r="DL44" s="1032"/>
      <c r="DM44" s="1033"/>
      <c r="DN44" s="1033"/>
      <c r="DO44" s="1033"/>
      <c r="DP44" s="1034"/>
      <c r="DQ44" s="1032"/>
      <c r="DR44" s="1033"/>
      <c r="DS44" s="1033"/>
      <c r="DT44" s="1033"/>
      <c r="DU44" s="1034"/>
      <c r="DV44" s="1035"/>
      <c r="DW44" s="1036"/>
      <c r="DX44" s="1036"/>
      <c r="DY44" s="1036"/>
      <c r="DZ44" s="1037"/>
      <c r="EA44" s="218"/>
    </row>
    <row r="45" spans="1:131" ht="26.25" customHeight="1" x14ac:dyDescent="0.2">
      <c r="A45" s="226">
        <v>18</v>
      </c>
      <c r="B45" s="1073"/>
      <c r="C45" s="1074"/>
      <c r="D45" s="1074"/>
      <c r="E45" s="1074"/>
      <c r="F45" s="1074"/>
      <c r="G45" s="1074"/>
      <c r="H45" s="1074"/>
      <c r="I45" s="1074"/>
      <c r="J45" s="1074"/>
      <c r="K45" s="1074"/>
      <c r="L45" s="1074"/>
      <c r="M45" s="1074"/>
      <c r="N45" s="1074"/>
      <c r="O45" s="1074"/>
      <c r="P45" s="1075"/>
      <c r="Q45" s="1081"/>
      <c r="R45" s="1082"/>
      <c r="S45" s="1082"/>
      <c r="T45" s="1082"/>
      <c r="U45" s="1082"/>
      <c r="V45" s="1082"/>
      <c r="W45" s="1082"/>
      <c r="X45" s="1082"/>
      <c r="Y45" s="1082"/>
      <c r="Z45" s="1082"/>
      <c r="AA45" s="1082"/>
      <c r="AB45" s="1082"/>
      <c r="AC45" s="1082"/>
      <c r="AD45" s="1082"/>
      <c r="AE45" s="1083"/>
      <c r="AF45" s="1078"/>
      <c r="AG45" s="1079"/>
      <c r="AH45" s="1079"/>
      <c r="AI45" s="1079"/>
      <c r="AJ45" s="1080"/>
      <c r="AK45" s="1018"/>
      <c r="AL45" s="1009"/>
      <c r="AM45" s="1009"/>
      <c r="AN45" s="1009"/>
      <c r="AO45" s="1009"/>
      <c r="AP45" s="1009"/>
      <c r="AQ45" s="1009"/>
      <c r="AR45" s="1009"/>
      <c r="AS45" s="1009"/>
      <c r="AT45" s="1009"/>
      <c r="AU45" s="1009"/>
      <c r="AV45" s="1009"/>
      <c r="AW45" s="1009"/>
      <c r="AX45" s="1009"/>
      <c r="AY45" s="1009"/>
      <c r="AZ45" s="1084"/>
      <c r="BA45" s="1084"/>
      <c r="BB45" s="1084"/>
      <c r="BC45" s="1084"/>
      <c r="BD45" s="1084"/>
      <c r="BE45" s="1010"/>
      <c r="BF45" s="1010"/>
      <c r="BG45" s="1010"/>
      <c r="BH45" s="1010"/>
      <c r="BI45" s="1011"/>
      <c r="BJ45" s="220"/>
      <c r="BK45" s="220"/>
      <c r="BL45" s="220"/>
      <c r="BM45" s="220"/>
      <c r="BN45" s="220"/>
      <c r="BO45" s="229"/>
      <c r="BP45" s="229"/>
      <c r="BQ45" s="226">
        <v>39</v>
      </c>
      <c r="BR45" s="227"/>
      <c r="BS45" s="1035"/>
      <c r="BT45" s="1036"/>
      <c r="BU45" s="1036"/>
      <c r="BV45" s="1036"/>
      <c r="BW45" s="1036"/>
      <c r="BX45" s="1036"/>
      <c r="BY45" s="1036"/>
      <c r="BZ45" s="1036"/>
      <c r="CA45" s="1036"/>
      <c r="CB45" s="1036"/>
      <c r="CC45" s="1036"/>
      <c r="CD45" s="1036"/>
      <c r="CE45" s="1036"/>
      <c r="CF45" s="1036"/>
      <c r="CG45" s="1057"/>
      <c r="CH45" s="1032"/>
      <c r="CI45" s="1033"/>
      <c r="CJ45" s="1033"/>
      <c r="CK45" s="1033"/>
      <c r="CL45" s="1034"/>
      <c r="CM45" s="1032"/>
      <c r="CN45" s="1033"/>
      <c r="CO45" s="1033"/>
      <c r="CP45" s="1033"/>
      <c r="CQ45" s="1034"/>
      <c r="CR45" s="1032"/>
      <c r="CS45" s="1033"/>
      <c r="CT45" s="1033"/>
      <c r="CU45" s="1033"/>
      <c r="CV45" s="1034"/>
      <c r="CW45" s="1032"/>
      <c r="CX45" s="1033"/>
      <c r="CY45" s="1033"/>
      <c r="CZ45" s="1033"/>
      <c r="DA45" s="1034"/>
      <c r="DB45" s="1032"/>
      <c r="DC45" s="1033"/>
      <c r="DD45" s="1033"/>
      <c r="DE45" s="1033"/>
      <c r="DF45" s="1034"/>
      <c r="DG45" s="1032"/>
      <c r="DH45" s="1033"/>
      <c r="DI45" s="1033"/>
      <c r="DJ45" s="1033"/>
      <c r="DK45" s="1034"/>
      <c r="DL45" s="1032"/>
      <c r="DM45" s="1033"/>
      <c r="DN45" s="1033"/>
      <c r="DO45" s="1033"/>
      <c r="DP45" s="1034"/>
      <c r="DQ45" s="1032"/>
      <c r="DR45" s="1033"/>
      <c r="DS45" s="1033"/>
      <c r="DT45" s="1033"/>
      <c r="DU45" s="1034"/>
      <c r="DV45" s="1035"/>
      <c r="DW45" s="1036"/>
      <c r="DX45" s="1036"/>
      <c r="DY45" s="1036"/>
      <c r="DZ45" s="1037"/>
      <c r="EA45" s="218"/>
    </row>
    <row r="46" spans="1:131" ht="26.25" customHeight="1" x14ac:dyDescent="0.2">
      <c r="A46" s="226">
        <v>19</v>
      </c>
      <c r="B46" s="1073"/>
      <c r="C46" s="1074"/>
      <c r="D46" s="1074"/>
      <c r="E46" s="1074"/>
      <c r="F46" s="1074"/>
      <c r="G46" s="1074"/>
      <c r="H46" s="1074"/>
      <c r="I46" s="1074"/>
      <c r="J46" s="1074"/>
      <c r="K46" s="1074"/>
      <c r="L46" s="1074"/>
      <c r="M46" s="1074"/>
      <c r="N46" s="1074"/>
      <c r="O46" s="1074"/>
      <c r="P46" s="1075"/>
      <c r="Q46" s="1081"/>
      <c r="R46" s="1082"/>
      <c r="S46" s="1082"/>
      <c r="T46" s="1082"/>
      <c r="U46" s="1082"/>
      <c r="V46" s="1082"/>
      <c r="W46" s="1082"/>
      <c r="X46" s="1082"/>
      <c r="Y46" s="1082"/>
      <c r="Z46" s="1082"/>
      <c r="AA46" s="1082"/>
      <c r="AB46" s="1082"/>
      <c r="AC46" s="1082"/>
      <c r="AD46" s="1082"/>
      <c r="AE46" s="1083"/>
      <c r="AF46" s="1078"/>
      <c r="AG46" s="1079"/>
      <c r="AH46" s="1079"/>
      <c r="AI46" s="1079"/>
      <c r="AJ46" s="1080"/>
      <c r="AK46" s="1018"/>
      <c r="AL46" s="1009"/>
      <c r="AM46" s="1009"/>
      <c r="AN46" s="1009"/>
      <c r="AO46" s="1009"/>
      <c r="AP46" s="1009"/>
      <c r="AQ46" s="1009"/>
      <c r="AR46" s="1009"/>
      <c r="AS46" s="1009"/>
      <c r="AT46" s="1009"/>
      <c r="AU46" s="1009"/>
      <c r="AV46" s="1009"/>
      <c r="AW46" s="1009"/>
      <c r="AX46" s="1009"/>
      <c r="AY46" s="1009"/>
      <c r="AZ46" s="1084"/>
      <c r="BA46" s="1084"/>
      <c r="BB46" s="1084"/>
      <c r="BC46" s="1084"/>
      <c r="BD46" s="1084"/>
      <c r="BE46" s="1010"/>
      <c r="BF46" s="1010"/>
      <c r="BG46" s="1010"/>
      <c r="BH46" s="1010"/>
      <c r="BI46" s="1011"/>
      <c r="BJ46" s="220"/>
      <c r="BK46" s="220"/>
      <c r="BL46" s="220"/>
      <c r="BM46" s="220"/>
      <c r="BN46" s="220"/>
      <c r="BO46" s="229"/>
      <c r="BP46" s="229"/>
      <c r="BQ46" s="226">
        <v>40</v>
      </c>
      <c r="BR46" s="227"/>
      <c r="BS46" s="1035"/>
      <c r="BT46" s="1036"/>
      <c r="BU46" s="1036"/>
      <c r="BV46" s="1036"/>
      <c r="BW46" s="1036"/>
      <c r="BX46" s="1036"/>
      <c r="BY46" s="1036"/>
      <c r="BZ46" s="1036"/>
      <c r="CA46" s="1036"/>
      <c r="CB46" s="1036"/>
      <c r="CC46" s="1036"/>
      <c r="CD46" s="1036"/>
      <c r="CE46" s="1036"/>
      <c r="CF46" s="1036"/>
      <c r="CG46" s="1057"/>
      <c r="CH46" s="1032"/>
      <c r="CI46" s="1033"/>
      <c r="CJ46" s="1033"/>
      <c r="CK46" s="1033"/>
      <c r="CL46" s="1034"/>
      <c r="CM46" s="1032"/>
      <c r="CN46" s="1033"/>
      <c r="CO46" s="1033"/>
      <c r="CP46" s="1033"/>
      <c r="CQ46" s="1034"/>
      <c r="CR46" s="1032"/>
      <c r="CS46" s="1033"/>
      <c r="CT46" s="1033"/>
      <c r="CU46" s="1033"/>
      <c r="CV46" s="1034"/>
      <c r="CW46" s="1032"/>
      <c r="CX46" s="1033"/>
      <c r="CY46" s="1033"/>
      <c r="CZ46" s="1033"/>
      <c r="DA46" s="1034"/>
      <c r="DB46" s="1032"/>
      <c r="DC46" s="1033"/>
      <c r="DD46" s="1033"/>
      <c r="DE46" s="1033"/>
      <c r="DF46" s="1034"/>
      <c r="DG46" s="1032"/>
      <c r="DH46" s="1033"/>
      <c r="DI46" s="1033"/>
      <c r="DJ46" s="1033"/>
      <c r="DK46" s="1034"/>
      <c r="DL46" s="1032"/>
      <c r="DM46" s="1033"/>
      <c r="DN46" s="1033"/>
      <c r="DO46" s="1033"/>
      <c r="DP46" s="1034"/>
      <c r="DQ46" s="1032"/>
      <c r="DR46" s="1033"/>
      <c r="DS46" s="1033"/>
      <c r="DT46" s="1033"/>
      <c r="DU46" s="1034"/>
      <c r="DV46" s="1035"/>
      <c r="DW46" s="1036"/>
      <c r="DX46" s="1036"/>
      <c r="DY46" s="1036"/>
      <c r="DZ46" s="1037"/>
      <c r="EA46" s="218"/>
    </row>
    <row r="47" spans="1:131" ht="26.25" customHeight="1" x14ac:dyDescent="0.2">
      <c r="A47" s="226">
        <v>20</v>
      </c>
      <c r="B47" s="1073"/>
      <c r="C47" s="1074"/>
      <c r="D47" s="1074"/>
      <c r="E47" s="1074"/>
      <c r="F47" s="1074"/>
      <c r="G47" s="1074"/>
      <c r="H47" s="1074"/>
      <c r="I47" s="1074"/>
      <c r="J47" s="1074"/>
      <c r="K47" s="1074"/>
      <c r="L47" s="1074"/>
      <c r="M47" s="1074"/>
      <c r="N47" s="1074"/>
      <c r="O47" s="1074"/>
      <c r="P47" s="1075"/>
      <c r="Q47" s="1081"/>
      <c r="R47" s="1082"/>
      <c r="S47" s="1082"/>
      <c r="T47" s="1082"/>
      <c r="U47" s="1082"/>
      <c r="V47" s="1082"/>
      <c r="W47" s="1082"/>
      <c r="X47" s="1082"/>
      <c r="Y47" s="1082"/>
      <c r="Z47" s="1082"/>
      <c r="AA47" s="1082"/>
      <c r="AB47" s="1082"/>
      <c r="AC47" s="1082"/>
      <c r="AD47" s="1082"/>
      <c r="AE47" s="1083"/>
      <c r="AF47" s="1078"/>
      <c r="AG47" s="1079"/>
      <c r="AH47" s="1079"/>
      <c r="AI47" s="1079"/>
      <c r="AJ47" s="1080"/>
      <c r="AK47" s="1018"/>
      <c r="AL47" s="1009"/>
      <c r="AM47" s="1009"/>
      <c r="AN47" s="1009"/>
      <c r="AO47" s="1009"/>
      <c r="AP47" s="1009"/>
      <c r="AQ47" s="1009"/>
      <c r="AR47" s="1009"/>
      <c r="AS47" s="1009"/>
      <c r="AT47" s="1009"/>
      <c r="AU47" s="1009"/>
      <c r="AV47" s="1009"/>
      <c r="AW47" s="1009"/>
      <c r="AX47" s="1009"/>
      <c r="AY47" s="1009"/>
      <c r="AZ47" s="1084"/>
      <c r="BA47" s="1084"/>
      <c r="BB47" s="1084"/>
      <c r="BC47" s="1084"/>
      <c r="BD47" s="1084"/>
      <c r="BE47" s="1010"/>
      <c r="BF47" s="1010"/>
      <c r="BG47" s="1010"/>
      <c r="BH47" s="1010"/>
      <c r="BI47" s="1011"/>
      <c r="BJ47" s="220"/>
      <c r="BK47" s="220"/>
      <c r="BL47" s="220"/>
      <c r="BM47" s="220"/>
      <c r="BN47" s="220"/>
      <c r="BO47" s="229"/>
      <c r="BP47" s="229"/>
      <c r="BQ47" s="226">
        <v>41</v>
      </c>
      <c r="BR47" s="227"/>
      <c r="BS47" s="1035"/>
      <c r="BT47" s="1036"/>
      <c r="BU47" s="1036"/>
      <c r="BV47" s="1036"/>
      <c r="BW47" s="1036"/>
      <c r="BX47" s="1036"/>
      <c r="BY47" s="1036"/>
      <c r="BZ47" s="1036"/>
      <c r="CA47" s="1036"/>
      <c r="CB47" s="1036"/>
      <c r="CC47" s="1036"/>
      <c r="CD47" s="1036"/>
      <c r="CE47" s="1036"/>
      <c r="CF47" s="1036"/>
      <c r="CG47" s="1057"/>
      <c r="CH47" s="1032"/>
      <c r="CI47" s="1033"/>
      <c r="CJ47" s="1033"/>
      <c r="CK47" s="1033"/>
      <c r="CL47" s="1034"/>
      <c r="CM47" s="1032"/>
      <c r="CN47" s="1033"/>
      <c r="CO47" s="1033"/>
      <c r="CP47" s="1033"/>
      <c r="CQ47" s="1034"/>
      <c r="CR47" s="1032"/>
      <c r="CS47" s="1033"/>
      <c r="CT47" s="1033"/>
      <c r="CU47" s="1033"/>
      <c r="CV47" s="1034"/>
      <c r="CW47" s="1032"/>
      <c r="CX47" s="1033"/>
      <c r="CY47" s="1033"/>
      <c r="CZ47" s="1033"/>
      <c r="DA47" s="1034"/>
      <c r="DB47" s="1032"/>
      <c r="DC47" s="1033"/>
      <c r="DD47" s="1033"/>
      <c r="DE47" s="1033"/>
      <c r="DF47" s="1034"/>
      <c r="DG47" s="1032"/>
      <c r="DH47" s="1033"/>
      <c r="DI47" s="1033"/>
      <c r="DJ47" s="1033"/>
      <c r="DK47" s="1034"/>
      <c r="DL47" s="1032"/>
      <c r="DM47" s="1033"/>
      <c r="DN47" s="1033"/>
      <c r="DO47" s="1033"/>
      <c r="DP47" s="1034"/>
      <c r="DQ47" s="1032"/>
      <c r="DR47" s="1033"/>
      <c r="DS47" s="1033"/>
      <c r="DT47" s="1033"/>
      <c r="DU47" s="1034"/>
      <c r="DV47" s="1035"/>
      <c r="DW47" s="1036"/>
      <c r="DX47" s="1036"/>
      <c r="DY47" s="1036"/>
      <c r="DZ47" s="1037"/>
      <c r="EA47" s="218"/>
    </row>
    <row r="48" spans="1:131" ht="26.25" customHeight="1" x14ac:dyDescent="0.2">
      <c r="A48" s="226">
        <v>21</v>
      </c>
      <c r="B48" s="1073"/>
      <c r="C48" s="1074"/>
      <c r="D48" s="1074"/>
      <c r="E48" s="1074"/>
      <c r="F48" s="1074"/>
      <c r="G48" s="1074"/>
      <c r="H48" s="1074"/>
      <c r="I48" s="1074"/>
      <c r="J48" s="1074"/>
      <c r="K48" s="1074"/>
      <c r="L48" s="1074"/>
      <c r="M48" s="1074"/>
      <c r="N48" s="1074"/>
      <c r="O48" s="1074"/>
      <c r="P48" s="1075"/>
      <c r="Q48" s="1081"/>
      <c r="R48" s="1082"/>
      <c r="S48" s="1082"/>
      <c r="T48" s="1082"/>
      <c r="U48" s="1082"/>
      <c r="V48" s="1082"/>
      <c r="W48" s="1082"/>
      <c r="X48" s="1082"/>
      <c r="Y48" s="1082"/>
      <c r="Z48" s="1082"/>
      <c r="AA48" s="1082"/>
      <c r="AB48" s="1082"/>
      <c r="AC48" s="1082"/>
      <c r="AD48" s="1082"/>
      <c r="AE48" s="1083"/>
      <c r="AF48" s="1078"/>
      <c r="AG48" s="1079"/>
      <c r="AH48" s="1079"/>
      <c r="AI48" s="1079"/>
      <c r="AJ48" s="1080"/>
      <c r="AK48" s="1018"/>
      <c r="AL48" s="1009"/>
      <c r="AM48" s="1009"/>
      <c r="AN48" s="1009"/>
      <c r="AO48" s="1009"/>
      <c r="AP48" s="1009"/>
      <c r="AQ48" s="1009"/>
      <c r="AR48" s="1009"/>
      <c r="AS48" s="1009"/>
      <c r="AT48" s="1009"/>
      <c r="AU48" s="1009"/>
      <c r="AV48" s="1009"/>
      <c r="AW48" s="1009"/>
      <c r="AX48" s="1009"/>
      <c r="AY48" s="1009"/>
      <c r="AZ48" s="1084"/>
      <c r="BA48" s="1084"/>
      <c r="BB48" s="1084"/>
      <c r="BC48" s="1084"/>
      <c r="BD48" s="1084"/>
      <c r="BE48" s="1010"/>
      <c r="BF48" s="1010"/>
      <c r="BG48" s="1010"/>
      <c r="BH48" s="1010"/>
      <c r="BI48" s="1011"/>
      <c r="BJ48" s="220"/>
      <c r="BK48" s="220"/>
      <c r="BL48" s="220"/>
      <c r="BM48" s="220"/>
      <c r="BN48" s="220"/>
      <c r="BO48" s="229"/>
      <c r="BP48" s="229"/>
      <c r="BQ48" s="226">
        <v>42</v>
      </c>
      <c r="BR48" s="227"/>
      <c r="BS48" s="1035"/>
      <c r="BT48" s="1036"/>
      <c r="BU48" s="1036"/>
      <c r="BV48" s="1036"/>
      <c r="BW48" s="1036"/>
      <c r="BX48" s="1036"/>
      <c r="BY48" s="1036"/>
      <c r="BZ48" s="1036"/>
      <c r="CA48" s="1036"/>
      <c r="CB48" s="1036"/>
      <c r="CC48" s="1036"/>
      <c r="CD48" s="1036"/>
      <c r="CE48" s="1036"/>
      <c r="CF48" s="1036"/>
      <c r="CG48" s="1057"/>
      <c r="CH48" s="1032"/>
      <c r="CI48" s="1033"/>
      <c r="CJ48" s="1033"/>
      <c r="CK48" s="1033"/>
      <c r="CL48" s="1034"/>
      <c r="CM48" s="1032"/>
      <c r="CN48" s="1033"/>
      <c r="CO48" s="1033"/>
      <c r="CP48" s="1033"/>
      <c r="CQ48" s="1034"/>
      <c r="CR48" s="1032"/>
      <c r="CS48" s="1033"/>
      <c r="CT48" s="1033"/>
      <c r="CU48" s="1033"/>
      <c r="CV48" s="1034"/>
      <c r="CW48" s="1032"/>
      <c r="CX48" s="1033"/>
      <c r="CY48" s="1033"/>
      <c r="CZ48" s="1033"/>
      <c r="DA48" s="1034"/>
      <c r="DB48" s="1032"/>
      <c r="DC48" s="1033"/>
      <c r="DD48" s="1033"/>
      <c r="DE48" s="1033"/>
      <c r="DF48" s="1034"/>
      <c r="DG48" s="1032"/>
      <c r="DH48" s="1033"/>
      <c r="DI48" s="1033"/>
      <c r="DJ48" s="1033"/>
      <c r="DK48" s="1034"/>
      <c r="DL48" s="1032"/>
      <c r="DM48" s="1033"/>
      <c r="DN48" s="1033"/>
      <c r="DO48" s="1033"/>
      <c r="DP48" s="1034"/>
      <c r="DQ48" s="1032"/>
      <c r="DR48" s="1033"/>
      <c r="DS48" s="1033"/>
      <c r="DT48" s="1033"/>
      <c r="DU48" s="1034"/>
      <c r="DV48" s="1035"/>
      <c r="DW48" s="1036"/>
      <c r="DX48" s="1036"/>
      <c r="DY48" s="1036"/>
      <c r="DZ48" s="1037"/>
      <c r="EA48" s="218"/>
    </row>
    <row r="49" spans="1:131" ht="26.25" customHeight="1" x14ac:dyDescent="0.2">
      <c r="A49" s="226">
        <v>22</v>
      </c>
      <c r="B49" s="1073"/>
      <c r="C49" s="1074"/>
      <c r="D49" s="1074"/>
      <c r="E49" s="1074"/>
      <c r="F49" s="1074"/>
      <c r="G49" s="1074"/>
      <c r="H49" s="1074"/>
      <c r="I49" s="1074"/>
      <c r="J49" s="1074"/>
      <c r="K49" s="1074"/>
      <c r="L49" s="1074"/>
      <c r="M49" s="1074"/>
      <c r="N49" s="1074"/>
      <c r="O49" s="1074"/>
      <c r="P49" s="1075"/>
      <c r="Q49" s="1081"/>
      <c r="R49" s="1082"/>
      <c r="S49" s="1082"/>
      <c r="T49" s="1082"/>
      <c r="U49" s="1082"/>
      <c r="V49" s="1082"/>
      <c r="W49" s="1082"/>
      <c r="X49" s="1082"/>
      <c r="Y49" s="1082"/>
      <c r="Z49" s="1082"/>
      <c r="AA49" s="1082"/>
      <c r="AB49" s="1082"/>
      <c r="AC49" s="1082"/>
      <c r="AD49" s="1082"/>
      <c r="AE49" s="1083"/>
      <c r="AF49" s="1078"/>
      <c r="AG49" s="1079"/>
      <c r="AH49" s="1079"/>
      <c r="AI49" s="1079"/>
      <c r="AJ49" s="1080"/>
      <c r="AK49" s="1018"/>
      <c r="AL49" s="1009"/>
      <c r="AM49" s="1009"/>
      <c r="AN49" s="1009"/>
      <c r="AO49" s="1009"/>
      <c r="AP49" s="1009"/>
      <c r="AQ49" s="1009"/>
      <c r="AR49" s="1009"/>
      <c r="AS49" s="1009"/>
      <c r="AT49" s="1009"/>
      <c r="AU49" s="1009"/>
      <c r="AV49" s="1009"/>
      <c r="AW49" s="1009"/>
      <c r="AX49" s="1009"/>
      <c r="AY49" s="1009"/>
      <c r="AZ49" s="1084"/>
      <c r="BA49" s="1084"/>
      <c r="BB49" s="1084"/>
      <c r="BC49" s="1084"/>
      <c r="BD49" s="1084"/>
      <c r="BE49" s="1010"/>
      <c r="BF49" s="1010"/>
      <c r="BG49" s="1010"/>
      <c r="BH49" s="1010"/>
      <c r="BI49" s="1011"/>
      <c r="BJ49" s="220"/>
      <c r="BK49" s="220"/>
      <c r="BL49" s="220"/>
      <c r="BM49" s="220"/>
      <c r="BN49" s="220"/>
      <c r="BO49" s="229"/>
      <c r="BP49" s="229"/>
      <c r="BQ49" s="226">
        <v>43</v>
      </c>
      <c r="BR49" s="227"/>
      <c r="BS49" s="1035"/>
      <c r="BT49" s="1036"/>
      <c r="BU49" s="1036"/>
      <c r="BV49" s="1036"/>
      <c r="BW49" s="1036"/>
      <c r="BX49" s="1036"/>
      <c r="BY49" s="1036"/>
      <c r="BZ49" s="1036"/>
      <c r="CA49" s="1036"/>
      <c r="CB49" s="1036"/>
      <c r="CC49" s="1036"/>
      <c r="CD49" s="1036"/>
      <c r="CE49" s="1036"/>
      <c r="CF49" s="1036"/>
      <c r="CG49" s="1057"/>
      <c r="CH49" s="1032"/>
      <c r="CI49" s="1033"/>
      <c r="CJ49" s="1033"/>
      <c r="CK49" s="1033"/>
      <c r="CL49" s="1034"/>
      <c r="CM49" s="1032"/>
      <c r="CN49" s="1033"/>
      <c r="CO49" s="1033"/>
      <c r="CP49" s="1033"/>
      <c r="CQ49" s="1034"/>
      <c r="CR49" s="1032"/>
      <c r="CS49" s="1033"/>
      <c r="CT49" s="1033"/>
      <c r="CU49" s="1033"/>
      <c r="CV49" s="1034"/>
      <c r="CW49" s="1032"/>
      <c r="CX49" s="1033"/>
      <c r="CY49" s="1033"/>
      <c r="CZ49" s="1033"/>
      <c r="DA49" s="1034"/>
      <c r="DB49" s="1032"/>
      <c r="DC49" s="1033"/>
      <c r="DD49" s="1033"/>
      <c r="DE49" s="1033"/>
      <c r="DF49" s="1034"/>
      <c r="DG49" s="1032"/>
      <c r="DH49" s="1033"/>
      <c r="DI49" s="1033"/>
      <c r="DJ49" s="1033"/>
      <c r="DK49" s="1034"/>
      <c r="DL49" s="1032"/>
      <c r="DM49" s="1033"/>
      <c r="DN49" s="1033"/>
      <c r="DO49" s="1033"/>
      <c r="DP49" s="1034"/>
      <c r="DQ49" s="1032"/>
      <c r="DR49" s="1033"/>
      <c r="DS49" s="1033"/>
      <c r="DT49" s="1033"/>
      <c r="DU49" s="1034"/>
      <c r="DV49" s="1035"/>
      <c r="DW49" s="1036"/>
      <c r="DX49" s="1036"/>
      <c r="DY49" s="1036"/>
      <c r="DZ49" s="1037"/>
      <c r="EA49" s="218"/>
    </row>
    <row r="50" spans="1:131" ht="26.25" customHeight="1" x14ac:dyDescent="0.2">
      <c r="A50" s="226">
        <v>23</v>
      </c>
      <c r="B50" s="1073"/>
      <c r="C50" s="1074"/>
      <c r="D50" s="1074"/>
      <c r="E50" s="1074"/>
      <c r="F50" s="1074"/>
      <c r="G50" s="1074"/>
      <c r="H50" s="1074"/>
      <c r="I50" s="1074"/>
      <c r="J50" s="1074"/>
      <c r="K50" s="1074"/>
      <c r="L50" s="1074"/>
      <c r="M50" s="1074"/>
      <c r="N50" s="1074"/>
      <c r="O50" s="1074"/>
      <c r="P50" s="1075"/>
      <c r="Q50" s="1076"/>
      <c r="R50" s="1068"/>
      <c r="S50" s="1068"/>
      <c r="T50" s="1068"/>
      <c r="U50" s="1068"/>
      <c r="V50" s="1068"/>
      <c r="W50" s="1068"/>
      <c r="X50" s="1068"/>
      <c r="Y50" s="1068"/>
      <c r="Z50" s="1068"/>
      <c r="AA50" s="1068"/>
      <c r="AB50" s="1068"/>
      <c r="AC50" s="1068"/>
      <c r="AD50" s="1068"/>
      <c r="AE50" s="1077"/>
      <c r="AF50" s="1078"/>
      <c r="AG50" s="1079"/>
      <c r="AH50" s="1079"/>
      <c r="AI50" s="1079"/>
      <c r="AJ50" s="1080"/>
      <c r="AK50" s="1067"/>
      <c r="AL50" s="1068"/>
      <c r="AM50" s="1068"/>
      <c r="AN50" s="1068"/>
      <c r="AO50" s="1068"/>
      <c r="AP50" s="1068"/>
      <c r="AQ50" s="1068"/>
      <c r="AR50" s="1068"/>
      <c r="AS50" s="1068"/>
      <c r="AT50" s="1068"/>
      <c r="AU50" s="1068"/>
      <c r="AV50" s="1068"/>
      <c r="AW50" s="1068"/>
      <c r="AX50" s="1068"/>
      <c r="AY50" s="1068"/>
      <c r="AZ50" s="1069"/>
      <c r="BA50" s="1069"/>
      <c r="BB50" s="1069"/>
      <c r="BC50" s="1069"/>
      <c r="BD50" s="1069"/>
      <c r="BE50" s="1010"/>
      <c r="BF50" s="1010"/>
      <c r="BG50" s="1010"/>
      <c r="BH50" s="1010"/>
      <c r="BI50" s="1011"/>
      <c r="BJ50" s="220"/>
      <c r="BK50" s="220"/>
      <c r="BL50" s="220"/>
      <c r="BM50" s="220"/>
      <c r="BN50" s="220"/>
      <c r="BO50" s="229"/>
      <c r="BP50" s="229"/>
      <c r="BQ50" s="226">
        <v>44</v>
      </c>
      <c r="BR50" s="227"/>
      <c r="BS50" s="1035"/>
      <c r="BT50" s="1036"/>
      <c r="BU50" s="1036"/>
      <c r="BV50" s="1036"/>
      <c r="BW50" s="1036"/>
      <c r="BX50" s="1036"/>
      <c r="BY50" s="1036"/>
      <c r="BZ50" s="1036"/>
      <c r="CA50" s="1036"/>
      <c r="CB50" s="1036"/>
      <c r="CC50" s="1036"/>
      <c r="CD50" s="1036"/>
      <c r="CE50" s="1036"/>
      <c r="CF50" s="1036"/>
      <c r="CG50" s="1057"/>
      <c r="CH50" s="1032"/>
      <c r="CI50" s="1033"/>
      <c r="CJ50" s="1033"/>
      <c r="CK50" s="1033"/>
      <c r="CL50" s="1034"/>
      <c r="CM50" s="1032"/>
      <c r="CN50" s="1033"/>
      <c r="CO50" s="1033"/>
      <c r="CP50" s="1033"/>
      <c r="CQ50" s="1034"/>
      <c r="CR50" s="1032"/>
      <c r="CS50" s="1033"/>
      <c r="CT50" s="1033"/>
      <c r="CU50" s="1033"/>
      <c r="CV50" s="1034"/>
      <c r="CW50" s="1032"/>
      <c r="CX50" s="1033"/>
      <c r="CY50" s="1033"/>
      <c r="CZ50" s="1033"/>
      <c r="DA50" s="1034"/>
      <c r="DB50" s="1032"/>
      <c r="DC50" s="1033"/>
      <c r="DD50" s="1033"/>
      <c r="DE50" s="1033"/>
      <c r="DF50" s="1034"/>
      <c r="DG50" s="1032"/>
      <c r="DH50" s="1033"/>
      <c r="DI50" s="1033"/>
      <c r="DJ50" s="1033"/>
      <c r="DK50" s="1034"/>
      <c r="DL50" s="1032"/>
      <c r="DM50" s="1033"/>
      <c r="DN50" s="1033"/>
      <c r="DO50" s="1033"/>
      <c r="DP50" s="1034"/>
      <c r="DQ50" s="1032"/>
      <c r="DR50" s="1033"/>
      <c r="DS50" s="1033"/>
      <c r="DT50" s="1033"/>
      <c r="DU50" s="1034"/>
      <c r="DV50" s="1035"/>
      <c r="DW50" s="1036"/>
      <c r="DX50" s="1036"/>
      <c r="DY50" s="1036"/>
      <c r="DZ50" s="1037"/>
      <c r="EA50" s="218"/>
    </row>
    <row r="51" spans="1:131" ht="26.25" customHeight="1" x14ac:dyDescent="0.2">
      <c r="A51" s="226">
        <v>24</v>
      </c>
      <c r="B51" s="1073"/>
      <c r="C51" s="1074"/>
      <c r="D51" s="1074"/>
      <c r="E51" s="1074"/>
      <c r="F51" s="1074"/>
      <c r="G51" s="1074"/>
      <c r="H51" s="1074"/>
      <c r="I51" s="1074"/>
      <c r="J51" s="1074"/>
      <c r="K51" s="1074"/>
      <c r="L51" s="1074"/>
      <c r="M51" s="1074"/>
      <c r="N51" s="1074"/>
      <c r="O51" s="1074"/>
      <c r="P51" s="1075"/>
      <c r="Q51" s="1076"/>
      <c r="R51" s="1068"/>
      <c r="S51" s="1068"/>
      <c r="T51" s="1068"/>
      <c r="U51" s="1068"/>
      <c r="V51" s="1068"/>
      <c r="W51" s="1068"/>
      <c r="X51" s="1068"/>
      <c r="Y51" s="1068"/>
      <c r="Z51" s="1068"/>
      <c r="AA51" s="1068"/>
      <c r="AB51" s="1068"/>
      <c r="AC51" s="1068"/>
      <c r="AD51" s="1068"/>
      <c r="AE51" s="1077"/>
      <c r="AF51" s="1078"/>
      <c r="AG51" s="1079"/>
      <c r="AH51" s="1079"/>
      <c r="AI51" s="1079"/>
      <c r="AJ51" s="1080"/>
      <c r="AK51" s="1067"/>
      <c r="AL51" s="1068"/>
      <c r="AM51" s="1068"/>
      <c r="AN51" s="1068"/>
      <c r="AO51" s="1068"/>
      <c r="AP51" s="1068"/>
      <c r="AQ51" s="1068"/>
      <c r="AR51" s="1068"/>
      <c r="AS51" s="1068"/>
      <c r="AT51" s="1068"/>
      <c r="AU51" s="1068"/>
      <c r="AV51" s="1068"/>
      <c r="AW51" s="1068"/>
      <c r="AX51" s="1068"/>
      <c r="AY51" s="1068"/>
      <c r="AZ51" s="1069"/>
      <c r="BA51" s="1069"/>
      <c r="BB51" s="1069"/>
      <c r="BC51" s="1069"/>
      <c r="BD51" s="1069"/>
      <c r="BE51" s="1010"/>
      <c r="BF51" s="1010"/>
      <c r="BG51" s="1010"/>
      <c r="BH51" s="1010"/>
      <c r="BI51" s="1011"/>
      <c r="BJ51" s="220"/>
      <c r="BK51" s="220"/>
      <c r="BL51" s="220"/>
      <c r="BM51" s="220"/>
      <c r="BN51" s="220"/>
      <c r="BO51" s="229"/>
      <c r="BP51" s="229"/>
      <c r="BQ51" s="226">
        <v>45</v>
      </c>
      <c r="BR51" s="227"/>
      <c r="BS51" s="1035"/>
      <c r="BT51" s="1036"/>
      <c r="BU51" s="1036"/>
      <c r="BV51" s="1036"/>
      <c r="BW51" s="1036"/>
      <c r="BX51" s="1036"/>
      <c r="BY51" s="1036"/>
      <c r="BZ51" s="1036"/>
      <c r="CA51" s="1036"/>
      <c r="CB51" s="1036"/>
      <c r="CC51" s="1036"/>
      <c r="CD51" s="1036"/>
      <c r="CE51" s="1036"/>
      <c r="CF51" s="1036"/>
      <c r="CG51" s="1057"/>
      <c r="CH51" s="1032"/>
      <c r="CI51" s="1033"/>
      <c r="CJ51" s="1033"/>
      <c r="CK51" s="1033"/>
      <c r="CL51" s="1034"/>
      <c r="CM51" s="1032"/>
      <c r="CN51" s="1033"/>
      <c r="CO51" s="1033"/>
      <c r="CP51" s="1033"/>
      <c r="CQ51" s="1034"/>
      <c r="CR51" s="1032"/>
      <c r="CS51" s="1033"/>
      <c r="CT51" s="1033"/>
      <c r="CU51" s="1033"/>
      <c r="CV51" s="1034"/>
      <c r="CW51" s="1032"/>
      <c r="CX51" s="1033"/>
      <c r="CY51" s="1033"/>
      <c r="CZ51" s="1033"/>
      <c r="DA51" s="1034"/>
      <c r="DB51" s="1032"/>
      <c r="DC51" s="1033"/>
      <c r="DD51" s="1033"/>
      <c r="DE51" s="1033"/>
      <c r="DF51" s="1034"/>
      <c r="DG51" s="1032"/>
      <c r="DH51" s="1033"/>
      <c r="DI51" s="1033"/>
      <c r="DJ51" s="1033"/>
      <c r="DK51" s="1034"/>
      <c r="DL51" s="1032"/>
      <c r="DM51" s="1033"/>
      <c r="DN51" s="1033"/>
      <c r="DO51" s="1033"/>
      <c r="DP51" s="1034"/>
      <c r="DQ51" s="1032"/>
      <c r="DR51" s="1033"/>
      <c r="DS51" s="1033"/>
      <c r="DT51" s="1033"/>
      <c r="DU51" s="1034"/>
      <c r="DV51" s="1035"/>
      <c r="DW51" s="1036"/>
      <c r="DX51" s="1036"/>
      <c r="DY51" s="1036"/>
      <c r="DZ51" s="1037"/>
      <c r="EA51" s="218"/>
    </row>
    <row r="52" spans="1:131" ht="26.25" customHeight="1" x14ac:dyDescent="0.2">
      <c r="A52" s="226">
        <v>25</v>
      </c>
      <c r="B52" s="1073"/>
      <c r="C52" s="1074"/>
      <c r="D52" s="1074"/>
      <c r="E52" s="1074"/>
      <c r="F52" s="1074"/>
      <c r="G52" s="1074"/>
      <c r="H52" s="1074"/>
      <c r="I52" s="1074"/>
      <c r="J52" s="1074"/>
      <c r="K52" s="1074"/>
      <c r="L52" s="1074"/>
      <c r="M52" s="1074"/>
      <c r="N52" s="1074"/>
      <c r="O52" s="1074"/>
      <c r="P52" s="1075"/>
      <c r="Q52" s="1076"/>
      <c r="R52" s="1068"/>
      <c r="S52" s="1068"/>
      <c r="T52" s="1068"/>
      <c r="U52" s="1068"/>
      <c r="V52" s="1068"/>
      <c r="W52" s="1068"/>
      <c r="X52" s="1068"/>
      <c r="Y52" s="1068"/>
      <c r="Z52" s="1068"/>
      <c r="AA52" s="1068"/>
      <c r="AB52" s="1068"/>
      <c r="AC52" s="1068"/>
      <c r="AD52" s="1068"/>
      <c r="AE52" s="1077"/>
      <c r="AF52" s="1078"/>
      <c r="AG52" s="1079"/>
      <c r="AH52" s="1079"/>
      <c r="AI52" s="1079"/>
      <c r="AJ52" s="1080"/>
      <c r="AK52" s="1067"/>
      <c r="AL52" s="1068"/>
      <c r="AM52" s="1068"/>
      <c r="AN52" s="1068"/>
      <c r="AO52" s="1068"/>
      <c r="AP52" s="1068"/>
      <c r="AQ52" s="1068"/>
      <c r="AR52" s="1068"/>
      <c r="AS52" s="1068"/>
      <c r="AT52" s="1068"/>
      <c r="AU52" s="1068"/>
      <c r="AV52" s="1068"/>
      <c r="AW52" s="1068"/>
      <c r="AX52" s="1068"/>
      <c r="AY52" s="1068"/>
      <c r="AZ52" s="1069"/>
      <c r="BA52" s="1069"/>
      <c r="BB52" s="1069"/>
      <c r="BC52" s="1069"/>
      <c r="BD52" s="1069"/>
      <c r="BE52" s="1010"/>
      <c r="BF52" s="1010"/>
      <c r="BG52" s="1010"/>
      <c r="BH52" s="1010"/>
      <c r="BI52" s="1011"/>
      <c r="BJ52" s="220"/>
      <c r="BK52" s="220"/>
      <c r="BL52" s="220"/>
      <c r="BM52" s="220"/>
      <c r="BN52" s="220"/>
      <c r="BO52" s="229"/>
      <c r="BP52" s="229"/>
      <c r="BQ52" s="226">
        <v>46</v>
      </c>
      <c r="BR52" s="227"/>
      <c r="BS52" s="1035"/>
      <c r="BT52" s="1036"/>
      <c r="BU52" s="1036"/>
      <c r="BV52" s="1036"/>
      <c r="BW52" s="1036"/>
      <c r="BX52" s="1036"/>
      <c r="BY52" s="1036"/>
      <c r="BZ52" s="1036"/>
      <c r="CA52" s="1036"/>
      <c r="CB52" s="1036"/>
      <c r="CC52" s="1036"/>
      <c r="CD52" s="1036"/>
      <c r="CE52" s="1036"/>
      <c r="CF52" s="1036"/>
      <c r="CG52" s="1057"/>
      <c r="CH52" s="1032"/>
      <c r="CI52" s="1033"/>
      <c r="CJ52" s="1033"/>
      <c r="CK52" s="1033"/>
      <c r="CL52" s="1034"/>
      <c r="CM52" s="1032"/>
      <c r="CN52" s="1033"/>
      <c r="CO52" s="1033"/>
      <c r="CP52" s="1033"/>
      <c r="CQ52" s="1034"/>
      <c r="CR52" s="1032"/>
      <c r="CS52" s="1033"/>
      <c r="CT52" s="1033"/>
      <c r="CU52" s="1033"/>
      <c r="CV52" s="1034"/>
      <c r="CW52" s="1032"/>
      <c r="CX52" s="1033"/>
      <c r="CY52" s="1033"/>
      <c r="CZ52" s="1033"/>
      <c r="DA52" s="1034"/>
      <c r="DB52" s="1032"/>
      <c r="DC52" s="1033"/>
      <c r="DD52" s="1033"/>
      <c r="DE52" s="1033"/>
      <c r="DF52" s="1034"/>
      <c r="DG52" s="1032"/>
      <c r="DH52" s="1033"/>
      <c r="DI52" s="1033"/>
      <c r="DJ52" s="1033"/>
      <c r="DK52" s="1034"/>
      <c r="DL52" s="1032"/>
      <c r="DM52" s="1033"/>
      <c r="DN52" s="1033"/>
      <c r="DO52" s="1033"/>
      <c r="DP52" s="1034"/>
      <c r="DQ52" s="1032"/>
      <c r="DR52" s="1033"/>
      <c r="DS52" s="1033"/>
      <c r="DT52" s="1033"/>
      <c r="DU52" s="1034"/>
      <c r="DV52" s="1035"/>
      <c r="DW52" s="1036"/>
      <c r="DX52" s="1036"/>
      <c r="DY52" s="1036"/>
      <c r="DZ52" s="1037"/>
      <c r="EA52" s="218"/>
    </row>
    <row r="53" spans="1:131" ht="26.25" customHeight="1" x14ac:dyDescent="0.2">
      <c r="A53" s="226">
        <v>26</v>
      </c>
      <c r="B53" s="1073"/>
      <c r="C53" s="1074"/>
      <c r="D53" s="1074"/>
      <c r="E53" s="1074"/>
      <c r="F53" s="1074"/>
      <c r="G53" s="1074"/>
      <c r="H53" s="1074"/>
      <c r="I53" s="1074"/>
      <c r="J53" s="1074"/>
      <c r="K53" s="1074"/>
      <c r="L53" s="1074"/>
      <c r="M53" s="1074"/>
      <c r="N53" s="1074"/>
      <c r="O53" s="1074"/>
      <c r="P53" s="1075"/>
      <c r="Q53" s="1076"/>
      <c r="R53" s="1068"/>
      <c r="S53" s="1068"/>
      <c r="T53" s="1068"/>
      <c r="U53" s="1068"/>
      <c r="V53" s="1068"/>
      <c r="W53" s="1068"/>
      <c r="X53" s="1068"/>
      <c r="Y53" s="1068"/>
      <c r="Z53" s="1068"/>
      <c r="AA53" s="1068"/>
      <c r="AB53" s="1068"/>
      <c r="AC53" s="1068"/>
      <c r="AD53" s="1068"/>
      <c r="AE53" s="1077"/>
      <c r="AF53" s="1078"/>
      <c r="AG53" s="1079"/>
      <c r="AH53" s="1079"/>
      <c r="AI53" s="1079"/>
      <c r="AJ53" s="1080"/>
      <c r="AK53" s="1067"/>
      <c r="AL53" s="1068"/>
      <c r="AM53" s="1068"/>
      <c r="AN53" s="1068"/>
      <c r="AO53" s="1068"/>
      <c r="AP53" s="1068"/>
      <c r="AQ53" s="1068"/>
      <c r="AR53" s="1068"/>
      <c r="AS53" s="1068"/>
      <c r="AT53" s="1068"/>
      <c r="AU53" s="1068"/>
      <c r="AV53" s="1068"/>
      <c r="AW53" s="1068"/>
      <c r="AX53" s="1068"/>
      <c r="AY53" s="1068"/>
      <c r="AZ53" s="1069"/>
      <c r="BA53" s="1069"/>
      <c r="BB53" s="1069"/>
      <c r="BC53" s="1069"/>
      <c r="BD53" s="1069"/>
      <c r="BE53" s="1010"/>
      <c r="BF53" s="1010"/>
      <c r="BG53" s="1010"/>
      <c r="BH53" s="1010"/>
      <c r="BI53" s="1011"/>
      <c r="BJ53" s="220"/>
      <c r="BK53" s="220"/>
      <c r="BL53" s="220"/>
      <c r="BM53" s="220"/>
      <c r="BN53" s="220"/>
      <c r="BO53" s="229"/>
      <c r="BP53" s="229"/>
      <c r="BQ53" s="226">
        <v>47</v>
      </c>
      <c r="BR53" s="227"/>
      <c r="BS53" s="1035"/>
      <c r="BT53" s="1036"/>
      <c r="BU53" s="1036"/>
      <c r="BV53" s="1036"/>
      <c r="BW53" s="1036"/>
      <c r="BX53" s="1036"/>
      <c r="BY53" s="1036"/>
      <c r="BZ53" s="1036"/>
      <c r="CA53" s="1036"/>
      <c r="CB53" s="1036"/>
      <c r="CC53" s="1036"/>
      <c r="CD53" s="1036"/>
      <c r="CE53" s="1036"/>
      <c r="CF53" s="1036"/>
      <c r="CG53" s="1057"/>
      <c r="CH53" s="1032"/>
      <c r="CI53" s="1033"/>
      <c r="CJ53" s="1033"/>
      <c r="CK53" s="1033"/>
      <c r="CL53" s="1034"/>
      <c r="CM53" s="1032"/>
      <c r="CN53" s="1033"/>
      <c r="CO53" s="1033"/>
      <c r="CP53" s="1033"/>
      <c r="CQ53" s="1034"/>
      <c r="CR53" s="1032"/>
      <c r="CS53" s="1033"/>
      <c r="CT53" s="1033"/>
      <c r="CU53" s="1033"/>
      <c r="CV53" s="1034"/>
      <c r="CW53" s="1032"/>
      <c r="CX53" s="1033"/>
      <c r="CY53" s="1033"/>
      <c r="CZ53" s="1033"/>
      <c r="DA53" s="1034"/>
      <c r="DB53" s="1032"/>
      <c r="DC53" s="1033"/>
      <c r="DD53" s="1033"/>
      <c r="DE53" s="1033"/>
      <c r="DF53" s="1034"/>
      <c r="DG53" s="1032"/>
      <c r="DH53" s="1033"/>
      <c r="DI53" s="1033"/>
      <c r="DJ53" s="1033"/>
      <c r="DK53" s="1034"/>
      <c r="DL53" s="1032"/>
      <c r="DM53" s="1033"/>
      <c r="DN53" s="1033"/>
      <c r="DO53" s="1033"/>
      <c r="DP53" s="1034"/>
      <c r="DQ53" s="1032"/>
      <c r="DR53" s="1033"/>
      <c r="DS53" s="1033"/>
      <c r="DT53" s="1033"/>
      <c r="DU53" s="1034"/>
      <c r="DV53" s="1035"/>
      <c r="DW53" s="1036"/>
      <c r="DX53" s="1036"/>
      <c r="DY53" s="1036"/>
      <c r="DZ53" s="1037"/>
      <c r="EA53" s="218"/>
    </row>
    <row r="54" spans="1:131" ht="26.25" customHeight="1" x14ac:dyDescent="0.2">
      <c r="A54" s="226">
        <v>27</v>
      </c>
      <c r="B54" s="1073"/>
      <c r="C54" s="1074"/>
      <c r="D54" s="1074"/>
      <c r="E54" s="1074"/>
      <c r="F54" s="1074"/>
      <c r="G54" s="1074"/>
      <c r="H54" s="1074"/>
      <c r="I54" s="1074"/>
      <c r="J54" s="1074"/>
      <c r="K54" s="1074"/>
      <c r="L54" s="1074"/>
      <c r="M54" s="1074"/>
      <c r="N54" s="1074"/>
      <c r="O54" s="1074"/>
      <c r="P54" s="1075"/>
      <c r="Q54" s="1076"/>
      <c r="R54" s="1068"/>
      <c r="S54" s="1068"/>
      <c r="T54" s="1068"/>
      <c r="U54" s="1068"/>
      <c r="V54" s="1068"/>
      <c r="W54" s="1068"/>
      <c r="X54" s="1068"/>
      <c r="Y54" s="1068"/>
      <c r="Z54" s="1068"/>
      <c r="AA54" s="1068"/>
      <c r="AB54" s="1068"/>
      <c r="AC54" s="1068"/>
      <c r="AD54" s="1068"/>
      <c r="AE54" s="1077"/>
      <c r="AF54" s="1078"/>
      <c r="AG54" s="1079"/>
      <c r="AH54" s="1079"/>
      <c r="AI54" s="1079"/>
      <c r="AJ54" s="1080"/>
      <c r="AK54" s="1067"/>
      <c r="AL54" s="1068"/>
      <c r="AM54" s="1068"/>
      <c r="AN54" s="1068"/>
      <c r="AO54" s="1068"/>
      <c r="AP54" s="1068"/>
      <c r="AQ54" s="1068"/>
      <c r="AR54" s="1068"/>
      <c r="AS54" s="1068"/>
      <c r="AT54" s="1068"/>
      <c r="AU54" s="1068"/>
      <c r="AV54" s="1068"/>
      <c r="AW54" s="1068"/>
      <c r="AX54" s="1068"/>
      <c r="AY54" s="1068"/>
      <c r="AZ54" s="1069"/>
      <c r="BA54" s="1069"/>
      <c r="BB54" s="1069"/>
      <c r="BC54" s="1069"/>
      <c r="BD54" s="1069"/>
      <c r="BE54" s="1010"/>
      <c r="BF54" s="1010"/>
      <c r="BG54" s="1010"/>
      <c r="BH54" s="1010"/>
      <c r="BI54" s="1011"/>
      <c r="BJ54" s="220"/>
      <c r="BK54" s="220"/>
      <c r="BL54" s="220"/>
      <c r="BM54" s="220"/>
      <c r="BN54" s="220"/>
      <c r="BO54" s="229"/>
      <c r="BP54" s="229"/>
      <c r="BQ54" s="226">
        <v>48</v>
      </c>
      <c r="BR54" s="227"/>
      <c r="BS54" s="1035"/>
      <c r="BT54" s="1036"/>
      <c r="BU54" s="1036"/>
      <c r="BV54" s="1036"/>
      <c r="BW54" s="1036"/>
      <c r="BX54" s="1036"/>
      <c r="BY54" s="1036"/>
      <c r="BZ54" s="1036"/>
      <c r="CA54" s="1036"/>
      <c r="CB54" s="1036"/>
      <c r="CC54" s="1036"/>
      <c r="CD54" s="1036"/>
      <c r="CE54" s="1036"/>
      <c r="CF54" s="1036"/>
      <c r="CG54" s="1057"/>
      <c r="CH54" s="1032"/>
      <c r="CI54" s="1033"/>
      <c r="CJ54" s="1033"/>
      <c r="CK54" s="1033"/>
      <c r="CL54" s="1034"/>
      <c r="CM54" s="1032"/>
      <c r="CN54" s="1033"/>
      <c r="CO54" s="1033"/>
      <c r="CP54" s="1033"/>
      <c r="CQ54" s="1034"/>
      <c r="CR54" s="1032"/>
      <c r="CS54" s="1033"/>
      <c r="CT54" s="1033"/>
      <c r="CU54" s="1033"/>
      <c r="CV54" s="1034"/>
      <c r="CW54" s="1032"/>
      <c r="CX54" s="1033"/>
      <c r="CY54" s="1033"/>
      <c r="CZ54" s="1033"/>
      <c r="DA54" s="1034"/>
      <c r="DB54" s="1032"/>
      <c r="DC54" s="1033"/>
      <c r="DD54" s="1033"/>
      <c r="DE54" s="1033"/>
      <c r="DF54" s="1034"/>
      <c r="DG54" s="1032"/>
      <c r="DH54" s="1033"/>
      <c r="DI54" s="1033"/>
      <c r="DJ54" s="1033"/>
      <c r="DK54" s="1034"/>
      <c r="DL54" s="1032"/>
      <c r="DM54" s="1033"/>
      <c r="DN54" s="1033"/>
      <c r="DO54" s="1033"/>
      <c r="DP54" s="1034"/>
      <c r="DQ54" s="1032"/>
      <c r="DR54" s="1033"/>
      <c r="DS54" s="1033"/>
      <c r="DT54" s="1033"/>
      <c r="DU54" s="1034"/>
      <c r="DV54" s="1035"/>
      <c r="DW54" s="1036"/>
      <c r="DX54" s="1036"/>
      <c r="DY54" s="1036"/>
      <c r="DZ54" s="1037"/>
      <c r="EA54" s="218"/>
    </row>
    <row r="55" spans="1:131" ht="26.25" customHeight="1" x14ac:dyDescent="0.2">
      <c r="A55" s="226">
        <v>28</v>
      </c>
      <c r="B55" s="1073"/>
      <c r="C55" s="1074"/>
      <c r="D55" s="1074"/>
      <c r="E55" s="1074"/>
      <c r="F55" s="1074"/>
      <c r="G55" s="1074"/>
      <c r="H55" s="1074"/>
      <c r="I55" s="1074"/>
      <c r="J55" s="1074"/>
      <c r="K55" s="1074"/>
      <c r="L55" s="1074"/>
      <c r="M55" s="1074"/>
      <c r="N55" s="1074"/>
      <c r="O55" s="1074"/>
      <c r="P55" s="1075"/>
      <c r="Q55" s="1076"/>
      <c r="R55" s="1068"/>
      <c r="S55" s="1068"/>
      <c r="T55" s="1068"/>
      <c r="U55" s="1068"/>
      <c r="V55" s="1068"/>
      <c r="W55" s="1068"/>
      <c r="X55" s="1068"/>
      <c r="Y55" s="1068"/>
      <c r="Z55" s="1068"/>
      <c r="AA55" s="1068"/>
      <c r="AB55" s="1068"/>
      <c r="AC55" s="1068"/>
      <c r="AD55" s="1068"/>
      <c r="AE55" s="1077"/>
      <c r="AF55" s="1078"/>
      <c r="AG55" s="1079"/>
      <c r="AH55" s="1079"/>
      <c r="AI55" s="1079"/>
      <c r="AJ55" s="1080"/>
      <c r="AK55" s="1067"/>
      <c r="AL55" s="1068"/>
      <c r="AM55" s="1068"/>
      <c r="AN55" s="1068"/>
      <c r="AO55" s="1068"/>
      <c r="AP55" s="1068"/>
      <c r="AQ55" s="1068"/>
      <c r="AR55" s="1068"/>
      <c r="AS55" s="1068"/>
      <c r="AT55" s="1068"/>
      <c r="AU55" s="1068"/>
      <c r="AV55" s="1068"/>
      <c r="AW55" s="1068"/>
      <c r="AX55" s="1068"/>
      <c r="AY55" s="1068"/>
      <c r="AZ55" s="1069"/>
      <c r="BA55" s="1069"/>
      <c r="BB55" s="1069"/>
      <c r="BC55" s="1069"/>
      <c r="BD55" s="1069"/>
      <c r="BE55" s="1010"/>
      <c r="BF55" s="1010"/>
      <c r="BG55" s="1010"/>
      <c r="BH55" s="1010"/>
      <c r="BI55" s="1011"/>
      <c r="BJ55" s="220"/>
      <c r="BK55" s="220"/>
      <c r="BL55" s="220"/>
      <c r="BM55" s="220"/>
      <c r="BN55" s="220"/>
      <c r="BO55" s="229"/>
      <c r="BP55" s="229"/>
      <c r="BQ55" s="226">
        <v>49</v>
      </c>
      <c r="BR55" s="227"/>
      <c r="BS55" s="1035"/>
      <c r="BT55" s="1036"/>
      <c r="BU55" s="1036"/>
      <c r="BV55" s="1036"/>
      <c r="BW55" s="1036"/>
      <c r="BX55" s="1036"/>
      <c r="BY55" s="1036"/>
      <c r="BZ55" s="1036"/>
      <c r="CA55" s="1036"/>
      <c r="CB55" s="1036"/>
      <c r="CC55" s="1036"/>
      <c r="CD55" s="1036"/>
      <c r="CE55" s="1036"/>
      <c r="CF55" s="1036"/>
      <c r="CG55" s="1057"/>
      <c r="CH55" s="1032"/>
      <c r="CI55" s="1033"/>
      <c r="CJ55" s="1033"/>
      <c r="CK55" s="1033"/>
      <c r="CL55" s="1034"/>
      <c r="CM55" s="1032"/>
      <c r="CN55" s="1033"/>
      <c r="CO55" s="1033"/>
      <c r="CP55" s="1033"/>
      <c r="CQ55" s="1034"/>
      <c r="CR55" s="1032"/>
      <c r="CS55" s="1033"/>
      <c r="CT55" s="1033"/>
      <c r="CU55" s="1033"/>
      <c r="CV55" s="1034"/>
      <c r="CW55" s="1032"/>
      <c r="CX55" s="1033"/>
      <c r="CY55" s="1033"/>
      <c r="CZ55" s="1033"/>
      <c r="DA55" s="1034"/>
      <c r="DB55" s="1032"/>
      <c r="DC55" s="1033"/>
      <c r="DD55" s="1033"/>
      <c r="DE55" s="1033"/>
      <c r="DF55" s="1034"/>
      <c r="DG55" s="1032"/>
      <c r="DH55" s="1033"/>
      <c r="DI55" s="1033"/>
      <c r="DJ55" s="1033"/>
      <c r="DK55" s="1034"/>
      <c r="DL55" s="1032"/>
      <c r="DM55" s="1033"/>
      <c r="DN55" s="1033"/>
      <c r="DO55" s="1033"/>
      <c r="DP55" s="1034"/>
      <c r="DQ55" s="1032"/>
      <c r="DR55" s="1033"/>
      <c r="DS55" s="1033"/>
      <c r="DT55" s="1033"/>
      <c r="DU55" s="1034"/>
      <c r="DV55" s="1035"/>
      <c r="DW55" s="1036"/>
      <c r="DX55" s="1036"/>
      <c r="DY55" s="1036"/>
      <c r="DZ55" s="1037"/>
      <c r="EA55" s="218"/>
    </row>
    <row r="56" spans="1:131" ht="26.25" customHeight="1" x14ac:dyDescent="0.2">
      <c r="A56" s="226">
        <v>29</v>
      </c>
      <c r="B56" s="1073"/>
      <c r="C56" s="1074"/>
      <c r="D56" s="1074"/>
      <c r="E56" s="1074"/>
      <c r="F56" s="1074"/>
      <c r="G56" s="1074"/>
      <c r="H56" s="1074"/>
      <c r="I56" s="1074"/>
      <c r="J56" s="1074"/>
      <c r="K56" s="1074"/>
      <c r="L56" s="1074"/>
      <c r="M56" s="1074"/>
      <c r="N56" s="1074"/>
      <c r="O56" s="1074"/>
      <c r="P56" s="1075"/>
      <c r="Q56" s="1076"/>
      <c r="R56" s="1068"/>
      <c r="S56" s="1068"/>
      <c r="T56" s="1068"/>
      <c r="U56" s="1068"/>
      <c r="V56" s="1068"/>
      <c r="W56" s="1068"/>
      <c r="X56" s="1068"/>
      <c r="Y56" s="1068"/>
      <c r="Z56" s="1068"/>
      <c r="AA56" s="1068"/>
      <c r="AB56" s="1068"/>
      <c r="AC56" s="1068"/>
      <c r="AD56" s="1068"/>
      <c r="AE56" s="1077"/>
      <c r="AF56" s="1078"/>
      <c r="AG56" s="1079"/>
      <c r="AH56" s="1079"/>
      <c r="AI56" s="1079"/>
      <c r="AJ56" s="1080"/>
      <c r="AK56" s="1067"/>
      <c r="AL56" s="1068"/>
      <c r="AM56" s="1068"/>
      <c r="AN56" s="1068"/>
      <c r="AO56" s="1068"/>
      <c r="AP56" s="1068"/>
      <c r="AQ56" s="1068"/>
      <c r="AR56" s="1068"/>
      <c r="AS56" s="1068"/>
      <c r="AT56" s="1068"/>
      <c r="AU56" s="1068"/>
      <c r="AV56" s="1068"/>
      <c r="AW56" s="1068"/>
      <c r="AX56" s="1068"/>
      <c r="AY56" s="1068"/>
      <c r="AZ56" s="1069"/>
      <c r="BA56" s="1069"/>
      <c r="BB56" s="1069"/>
      <c r="BC56" s="1069"/>
      <c r="BD56" s="1069"/>
      <c r="BE56" s="1010"/>
      <c r="BF56" s="1010"/>
      <c r="BG56" s="1010"/>
      <c r="BH56" s="1010"/>
      <c r="BI56" s="1011"/>
      <c r="BJ56" s="220"/>
      <c r="BK56" s="220"/>
      <c r="BL56" s="220"/>
      <c r="BM56" s="220"/>
      <c r="BN56" s="220"/>
      <c r="BO56" s="229"/>
      <c r="BP56" s="229"/>
      <c r="BQ56" s="226">
        <v>50</v>
      </c>
      <c r="BR56" s="227"/>
      <c r="BS56" s="1035"/>
      <c r="BT56" s="1036"/>
      <c r="BU56" s="1036"/>
      <c r="BV56" s="1036"/>
      <c r="BW56" s="1036"/>
      <c r="BX56" s="1036"/>
      <c r="BY56" s="1036"/>
      <c r="BZ56" s="1036"/>
      <c r="CA56" s="1036"/>
      <c r="CB56" s="1036"/>
      <c r="CC56" s="1036"/>
      <c r="CD56" s="1036"/>
      <c r="CE56" s="1036"/>
      <c r="CF56" s="1036"/>
      <c r="CG56" s="1057"/>
      <c r="CH56" s="1032"/>
      <c r="CI56" s="1033"/>
      <c r="CJ56" s="1033"/>
      <c r="CK56" s="1033"/>
      <c r="CL56" s="1034"/>
      <c r="CM56" s="1032"/>
      <c r="CN56" s="1033"/>
      <c r="CO56" s="1033"/>
      <c r="CP56" s="1033"/>
      <c r="CQ56" s="1034"/>
      <c r="CR56" s="1032"/>
      <c r="CS56" s="1033"/>
      <c r="CT56" s="1033"/>
      <c r="CU56" s="1033"/>
      <c r="CV56" s="1034"/>
      <c r="CW56" s="1032"/>
      <c r="CX56" s="1033"/>
      <c r="CY56" s="1033"/>
      <c r="CZ56" s="1033"/>
      <c r="DA56" s="1034"/>
      <c r="DB56" s="1032"/>
      <c r="DC56" s="1033"/>
      <c r="DD56" s="1033"/>
      <c r="DE56" s="1033"/>
      <c r="DF56" s="1034"/>
      <c r="DG56" s="1032"/>
      <c r="DH56" s="1033"/>
      <c r="DI56" s="1033"/>
      <c r="DJ56" s="1033"/>
      <c r="DK56" s="1034"/>
      <c r="DL56" s="1032"/>
      <c r="DM56" s="1033"/>
      <c r="DN56" s="1033"/>
      <c r="DO56" s="1033"/>
      <c r="DP56" s="1034"/>
      <c r="DQ56" s="1032"/>
      <c r="DR56" s="1033"/>
      <c r="DS56" s="1033"/>
      <c r="DT56" s="1033"/>
      <c r="DU56" s="1034"/>
      <c r="DV56" s="1035"/>
      <c r="DW56" s="1036"/>
      <c r="DX56" s="1036"/>
      <c r="DY56" s="1036"/>
      <c r="DZ56" s="1037"/>
      <c r="EA56" s="218"/>
    </row>
    <row r="57" spans="1:131" ht="26.25" customHeight="1" x14ac:dyDescent="0.2">
      <c r="A57" s="226">
        <v>30</v>
      </c>
      <c r="B57" s="1073"/>
      <c r="C57" s="1074"/>
      <c r="D57" s="1074"/>
      <c r="E57" s="1074"/>
      <c r="F57" s="1074"/>
      <c r="G57" s="1074"/>
      <c r="H57" s="1074"/>
      <c r="I57" s="1074"/>
      <c r="J57" s="1074"/>
      <c r="K57" s="1074"/>
      <c r="L57" s="1074"/>
      <c r="M57" s="1074"/>
      <c r="N57" s="1074"/>
      <c r="O57" s="1074"/>
      <c r="P57" s="1075"/>
      <c r="Q57" s="1076"/>
      <c r="R57" s="1068"/>
      <c r="S57" s="1068"/>
      <c r="T57" s="1068"/>
      <c r="U57" s="1068"/>
      <c r="V57" s="1068"/>
      <c r="W57" s="1068"/>
      <c r="X57" s="1068"/>
      <c r="Y57" s="1068"/>
      <c r="Z57" s="1068"/>
      <c r="AA57" s="1068"/>
      <c r="AB57" s="1068"/>
      <c r="AC57" s="1068"/>
      <c r="AD57" s="1068"/>
      <c r="AE57" s="1077"/>
      <c r="AF57" s="1078"/>
      <c r="AG57" s="1079"/>
      <c r="AH57" s="1079"/>
      <c r="AI57" s="1079"/>
      <c r="AJ57" s="1080"/>
      <c r="AK57" s="1067"/>
      <c r="AL57" s="1068"/>
      <c r="AM57" s="1068"/>
      <c r="AN57" s="1068"/>
      <c r="AO57" s="1068"/>
      <c r="AP57" s="1068"/>
      <c r="AQ57" s="1068"/>
      <c r="AR57" s="1068"/>
      <c r="AS57" s="1068"/>
      <c r="AT57" s="1068"/>
      <c r="AU57" s="1068"/>
      <c r="AV57" s="1068"/>
      <c r="AW57" s="1068"/>
      <c r="AX57" s="1068"/>
      <c r="AY57" s="1068"/>
      <c r="AZ57" s="1069"/>
      <c r="BA57" s="1069"/>
      <c r="BB57" s="1069"/>
      <c r="BC57" s="1069"/>
      <c r="BD57" s="1069"/>
      <c r="BE57" s="1010"/>
      <c r="BF57" s="1010"/>
      <c r="BG57" s="1010"/>
      <c r="BH57" s="1010"/>
      <c r="BI57" s="1011"/>
      <c r="BJ57" s="220"/>
      <c r="BK57" s="220"/>
      <c r="BL57" s="220"/>
      <c r="BM57" s="220"/>
      <c r="BN57" s="220"/>
      <c r="BO57" s="229"/>
      <c r="BP57" s="229"/>
      <c r="BQ57" s="226">
        <v>51</v>
      </c>
      <c r="BR57" s="227"/>
      <c r="BS57" s="1035"/>
      <c r="BT57" s="1036"/>
      <c r="BU57" s="1036"/>
      <c r="BV57" s="1036"/>
      <c r="BW57" s="1036"/>
      <c r="BX57" s="1036"/>
      <c r="BY57" s="1036"/>
      <c r="BZ57" s="1036"/>
      <c r="CA57" s="1036"/>
      <c r="CB57" s="1036"/>
      <c r="CC57" s="1036"/>
      <c r="CD57" s="1036"/>
      <c r="CE57" s="1036"/>
      <c r="CF57" s="1036"/>
      <c r="CG57" s="1057"/>
      <c r="CH57" s="1032"/>
      <c r="CI57" s="1033"/>
      <c r="CJ57" s="1033"/>
      <c r="CK57" s="1033"/>
      <c r="CL57" s="1034"/>
      <c r="CM57" s="1032"/>
      <c r="CN57" s="1033"/>
      <c r="CO57" s="1033"/>
      <c r="CP57" s="1033"/>
      <c r="CQ57" s="1034"/>
      <c r="CR57" s="1032"/>
      <c r="CS57" s="1033"/>
      <c r="CT57" s="1033"/>
      <c r="CU57" s="1033"/>
      <c r="CV57" s="1034"/>
      <c r="CW57" s="1032"/>
      <c r="CX57" s="1033"/>
      <c r="CY57" s="1033"/>
      <c r="CZ57" s="1033"/>
      <c r="DA57" s="1034"/>
      <c r="DB57" s="1032"/>
      <c r="DC57" s="1033"/>
      <c r="DD57" s="1033"/>
      <c r="DE57" s="1033"/>
      <c r="DF57" s="1034"/>
      <c r="DG57" s="1032"/>
      <c r="DH57" s="1033"/>
      <c r="DI57" s="1033"/>
      <c r="DJ57" s="1033"/>
      <c r="DK57" s="1034"/>
      <c r="DL57" s="1032"/>
      <c r="DM57" s="1033"/>
      <c r="DN57" s="1033"/>
      <c r="DO57" s="1033"/>
      <c r="DP57" s="1034"/>
      <c r="DQ57" s="1032"/>
      <c r="DR57" s="1033"/>
      <c r="DS57" s="1033"/>
      <c r="DT57" s="1033"/>
      <c r="DU57" s="1034"/>
      <c r="DV57" s="1035"/>
      <c r="DW57" s="1036"/>
      <c r="DX57" s="1036"/>
      <c r="DY57" s="1036"/>
      <c r="DZ57" s="1037"/>
      <c r="EA57" s="218"/>
    </row>
    <row r="58" spans="1:131" ht="26.25" customHeight="1" x14ac:dyDescent="0.2">
      <c r="A58" s="226">
        <v>31</v>
      </c>
      <c r="B58" s="1073"/>
      <c r="C58" s="1074"/>
      <c r="D58" s="1074"/>
      <c r="E58" s="1074"/>
      <c r="F58" s="1074"/>
      <c r="G58" s="1074"/>
      <c r="H58" s="1074"/>
      <c r="I58" s="1074"/>
      <c r="J58" s="1074"/>
      <c r="K58" s="1074"/>
      <c r="L58" s="1074"/>
      <c r="M58" s="1074"/>
      <c r="N58" s="1074"/>
      <c r="O58" s="1074"/>
      <c r="P58" s="1075"/>
      <c r="Q58" s="1076"/>
      <c r="R58" s="1068"/>
      <c r="S58" s="1068"/>
      <c r="T58" s="1068"/>
      <c r="U58" s="1068"/>
      <c r="V58" s="1068"/>
      <c r="W58" s="1068"/>
      <c r="X58" s="1068"/>
      <c r="Y58" s="1068"/>
      <c r="Z58" s="1068"/>
      <c r="AA58" s="1068"/>
      <c r="AB58" s="1068"/>
      <c r="AC58" s="1068"/>
      <c r="AD58" s="1068"/>
      <c r="AE58" s="1077"/>
      <c r="AF58" s="1078"/>
      <c r="AG58" s="1079"/>
      <c r="AH58" s="1079"/>
      <c r="AI58" s="1079"/>
      <c r="AJ58" s="1080"/>
      <c r="AK58" s="1067"/>
      <c r="AL58" s="1068"/>
      <c r="AM58" s="1068"/>
      <c r="AN58" s="1068"/>
      <c r="AO58" s="1068"/>
      <c r="AP58" s="1068"/>
      <c r="AQ58" s="1068"/>
      <c r="AR58" s="1068"/>
      <c r="AS58" s="1068"/>
      <c r="AT58" s="1068"/>
      <c r="AU58" s="1068"/>
      <c r="AV58" s="1068"/>
      <c r="AW58" s="1068"/>
      <c r="AX58" s="1068"/>
      <c r="AY58" s="1068"/>
      <c r="AZ58" s="1069"/>
      <c r="BA58" s="1069"/>
      <c r="BB58" s="1069"/>
      <c r="BC58" s="1069"/>
      <c r="BD58" s="1069"/>
      <c r="BE58" s="1010"/>
      <c r="BF58" s="1010"/>
      <c r="BG58" s="1010"/>
      <c r="BH58" s="1010"/>
      <c r="BI58" s="1011"/>
      <c r="BJ58" s="220"/>
      <c r="BK58" s="220"/>
      <c r="BL58" s="220"/>
      <c r="BM58" s="220"/>
      <c r="BN58" s="220"/>
      <c r="BO58" s="229"/>
      <c r="BP58" s="229"/>
      <c r="BQ58" s="226">
        <v>52</v>
      </c>
      <c r="BR58" s="227"/>
      <c r="BS58" s="1035"/>
      <c r="BT58" s="1036"/>
      <c r="BU58" s="1036"/>
      <c r="BV58" s="1036"/>
      <c r="BW58" s="1036"/>
      <c r="BX58" s="1036"/>
      <c r="BY58" s="1036"/>
      <c r="BZ58" s="1036"/>
      <c r="CA58" s="1036"/>
      <c r="CB58" s="1036"/>
      <c r="CC58" s="1036"/>
      <c r="CD58" s="1036"/>
      <c r="CE58" s="1036"/>
      <c r="CF58" s="1036"/>
      <c r="CG58" s="1057"/>
      <c r="CH58" s="1032"/>
      <c r="CI58" s="1033"/>
      <c r="CJ58" s="1033"/>
      <c r="CK58" s="1033"/>
      <c r="CL58" s="1034"/>
      <c r="CM58" s="1032"/>
      <c r="CN58" s="1033"/>
      <c r="CO58" s="1033"/>
      <c r="CP58" s="1033"/>
      <c r="CQ58" s="1034"/>
      <c r="CR58" s="1032"/>
      <c r="CS58" s="1033"/>
      <c r="CT58" s="1033"/>
      <c r="CU58" s="1033"/>
      <c r="CV58" s="1034"/>
      <c r="CW58" s="1032"/>
      <c r="CX58" s="1033"/>
      <c r="CY58" s="1033"/>
      <c r="CZ58" s="1033"/>
      <c r="DA58" s="1034"/>
      <c r="DB58" s="1032"/>
      <c r="DC58" s="1033"/>
      <c r="DD58" s="1033"/>
      <c r="DE58" s="1033"/>
      <c r="DF58" s="1034"/>
      <c r="DG58" s="1032"/>
      <c r="DH58" s="1033"/>
      <c r="DI58" s="1033"/>
      <c r="DJ58" s="1033"/>
      <c r="DK58" s="1034"/>
      <c r="DL58" s="1032"/>
      <c r="DM58" s="1033"/>
      <c r="DN58" s="1033"/>
      <c r="DO58" s="1033"/>
      <c r="DP58" s="1034"/>
      <c r="DQ58" s="1032"/>
      <c r="DR58" s="1033"/>
      <c r="DS58" s="1033"/>
      <c r="DT58" s="1033"/>
      <c r="DU58" s="1034"/>
      <c r="DV58" s="1035"/>
      <c r="DW58" s="1036"/>
      <c r="DX58" s="1036"/>
      <c r="DY58" s="1036"/>
      <c r="DZ58" s="1037"/>
      <c r="EA58" s="218"/>
    </row>
    <row r="59" spans="1:131" ht="26.25" customHeight="1" x14ac:dyDescent="0.2">
      <c r="A59" s="226">
        <v>32</v>
      </c>
      <c r="B59" s="1073"/>
      <c r="C59" s="1074"/>
      <c r="D59" s="1074"/>
      <c r="E59" s="1074"/>
      <c r="F59" s="1074"/>
      <c r="G59" s="1074"/>
      <c r="H59" s="1074"/>
      <c r="I59" s="1074"/>
      <c r="J59" s="1074"/>
      <c r="K59" s="1074"/>
      <c r="L59" s="1074"/>
      <c r="M59" s="1074"/>
      <c r="N59" s="1074"/>
      <c r="O59" s="1074"/>
      <c r="P59" s="1075"/>
      <c r="Q59" s="1076"/>
      <c r="R59" s="1068"/>
      <c r="S59" s="1068"/>
      <c r="T59" s="1068"/>
      <c r="U59" s="1068"/>
      <c r="V59" s="1068"/>
      <c r="W59" s="1068"/>
      <c r="X59" s="1068"/>
      <c r="Y59" s="1068"/>
      <c r="Z59" s="1068"/>
      <c r="AA59" s="1068"/>
      <c r="AB59" s="1068"/>
      <c r="AC59" s="1068"/>
      <c r="AD59" s="1068"/>
      <c r="AE59" s="1077"/>
      <c r="AF59" s="1078"/>
      <c r="AG59" s="1079"/>
      <c r="AH59" s="1079"/>
      <c r="AI59" s="1079"/>
      <c r="AJ59" s="1080"/>
      <c r="AK59" s="1067"/>
      <c r="AL59" s="1068"/>
      <c r="AM59" s="1068"/>
      <c r="AN59" s="1068"/>
      <c r="AO59" s="1068"/>
      <c r="AP59" s="1068"/>
      <c r="AQ59" s="1068"/>
      <c r="AR59" s="1068"/>
      <c r="AS59" s="1068"/>
      <c r="AT59" s="1068"/>
      <c r="AU59" s="1068"/>
      <c r="AV59" s="1068"/>
      <c r="AW59" s="1068"/>
      <c r="AX59" s="1068"/>
      <c r="AY59" s="1068"/>
      <c r="AZ59" s="1069"/>
      <c r="BA59" s="1069"/>
      <c r="BB59" s="1069"/>
      <c r="BC59" s="1069"/>
      <c r="BD59" s="1069"/>
      <c r="BE59" s="1010"/>
      <c r="BF59" s="1010"/>
      <c r="BG59" s="1010"/>
      <c r="BH59" s="1010"/>
      <c r="BI59" s="1011"/>
      <c r="BJ59" s="220"/>
      <c r="BK59" s="220"/>
      <c r="BL59" s="220"/>
      <c r="BM59" s="220"/>
      <c r="BN59" s="220"/>
      <c r="BO59" s="229"/>
      <c r="BP59" s="229"/>
      <c r="BQ59" s="226">
        <v>53</v>
      </c>
      <c r="BR59" s="227"/>
      <c r="BS59" s="1035"/>
      <c r="BT59" s="1036"/>
      <c r="BU59" s="1036"/>
      <c r="BV59" s="1036"/>
      <c r="BW59" s="1036"/>
      <c r="BX59" s="1036"/>
      <c r="BY59" s="1036"/>
      <c r="BZ59" s="1036"/>
      <c r="CA59" s="1036"/>
      <c r="CB59" s="1036"/>
      <c r="CC59" s="1036"/>
      <c r="CD59" s="1036"/>
      <c r="CE59" s="1036"/>
      <c r="CF59" s="1036"/>
      <c r="CG59" s="1057"/>
      <c r="CH59" s="1032"/>
      <c r="CI59" s="1033"/>
      <c r="CJ59" s="1033"/>
      <c r="CK59" s="1033"/>
      <c r="CL59" s="1034"/>
      <c r="CM59" s="1032"/>
      <c r="CN59" s="1033"/>
      <c r="CO59" s="1033"/>
      <c r="CP59" s="1033"/>
      <c r="CQ59" s="1034"/>
      <c r="CR59" s="1032"/>
      <c r="CS59" s="1033"/>
      <c r="CT59" s="1033"/>
      <c r="CU59" s="1033"/>
      <c r="CV59" s="1034"/>
      <c r="CW59" s="1032"/>
      <c r="CX59" s="1033"/>
      <c r="CY59" s="1033"/>
      <c r="CZ59" s="1033"/>
      <c r="DA59" s="1034"/>
      <c r="DB59" s="1032"/>
      <c r="DC59" s="1033"/>
      <c r="DD59" s="1033"/>
      <c r="DE59" s="1033"/>
      <c r="DF59" s="1034"/>
      <c r="DG59" s="1032"/>
      <c r="DH59" s="1033"/>
      <c r="DI59" s="1033"/>
      <c r="DJ59" s="1033"/>
      <c r="DK59" s="1034"/>
      <c r="DL59" s="1032"/>
      <c r="DM59" s="1033"/>
      <c r="DN59" s="1033"/>
      <c r="DO59" s="1033"/>
      <c r="DP59" s="1034"/>
      <c r="DQ59" s="1032"/>
      <c r="DR59" s="1033"/>
      <c r="DS59" s="1033"/>
      <c r="DT59" s="1033"/>
      <c r="DU59" s="1034"/>
      <c r="DV59" s="1035"/>
      <c r="DW59" s="1036"/>
      <c r="DX59" s="1036"/>
      <c r="DY59" s="1036"/>
      <c r="DZ59" s="1037"/>
      <c r="EA59" s="218"/>
    </row>
    <row r="60" spans="1:131" ht="26.25" customHeight="1" x14ac:dyDescent="0.2">
      <c r="A60" s="226">
        <v>33</v>
      </c>
      <c r="B60" s="1073"/>
      <c r="C60" s="1074"/>
      <c r="D60" s="1074"/>
      <c r="E60" s="1074"/>
      <c r="F60" s="1074"/>
      <c r="G60" s="1074"/>
      <c r="H60" s="1074"/>
      <c r="I60" s="1074"/>
      <c r="J60" s="1074"/>
      <c r="K60" s="1074"/>
      <c r="L60" s="1074"/>
      <c r="M60" s="1074"/>
      <c r="N60" s="1074"/>
      <c r="O60" s="1074"/>
      <c r="P60" s="1075"/>
      <c r="Q60" s="1076"/>
      <c r="R60" s="1068"/>
      <c r="S60" s="1068"/>
      <c r="T60" s="1068"/>
      <c r="U60" s="1068"/>
      <c r="V60" s="1068"/>
      <c r="W60" s="1068"/>
      <c r="X60" s="1068"/>
      <c r="Y60" s="1068"/>
      <c r="Z60" s="1068"/>
      <c r="AA60" s="1068"/>
      <c r="AB60" s="1068"/>
      <c r="AC60" s="1068"/>
      <c r="AD60" s="1068"/>
      <c r="AE60" s="1077"/>
      <c r="AF60" s="1078"/>
      <c r="AG60" s="1079"/>
      <c r="AH60" s="1079"/>
      <c r="AI60" s="1079"/>
      <c r="AJ60" s="1080"/>
      <c r="AK60" s="1067"/>
      <c r="AL60" s="1068"/>
      <c r="AM60" s="1068"/>
      <c r="AN60" s="1068"/>
      <c r="AO60" s="1068"/>
      <c r="AP60" s="1068"/>
      <c r="AQ60" s="1068"/>
      <c r="AR60" s="1068"/>
      <c r="AS60" s="1068"/>
      <c r="AT60" s="1068"/>
      <c r="AU60" s="1068"/>
      <c r="AV60" s="1068"/>
      <c r="AW60" s="1068"/>
      <c r="AX60" s="1068"/>
      <c r="AY60" s="1068"/>
      <c r="AZ60" s="1069"/>
      <c r="BA60" s="1069"/>
      <c r="BB60" s="1069"/>
      <c r="BC60" s="1069"/>
      <c r="BD60" s="1069"/>
      <c r="BE60" s="1010"/>
      <c r="BF60" s="1010"/>
      <c r="BG60" s="1010"/>
      <c r="BH60" s="1010"/>
      <c r="BI60" s="1011"/>
      <c r="BJ60" s="220"/>
      <c r="BK60" s="220"/>
      <c r="BL60" s="220"/>
      <c r="BM60" s="220"/>
      <c r="BN60" s="220"/>
      <c r="BO60" s="229"/>
      <c r="BP60" s="229"/>
      <c r="BQ60" s="226">
        <v>54</v>
      </c>
      <c r="BR60" s="227"/>
      <c r="BS60" s="1035"/>
      <c r="BT60" s="1036"/>
      <c r="BU60" s="1036"/>
      <c r="BV60" s="1036"/>
      <c r="BW60" s="1036"/>
      <c r="BX60" s="1036"/>
      <c r="BY60" s="1036"/>
      <c r="BZ60" s="1036"/>
      <c r="CA60" s="1036"/>
      <c r="CB60" s="1036"/>
      <c r="CC60" s="1036"/>
      <c r="CD60" s="1036"/>
      <c r="CE60" s="1036"/>
      <c r="CF60" s="1036"/>
      <c r="CG60" s="1057"/>
      <c r="CH60" s="1032"/>
      <c r="CI60" s="1033"/>
      <c r="CJ60" s="1033"/>
      <c r="CK60" s="1033"/>
      <c r="CL60" s="1034"/>
      <c r="CM60" s="1032"/>
      <c r="CN60" s="1033"/>
      <c r="CO60" s="1033"/>
      <c r="CP60" s="1033"/>
      <c r="CQ60" s="1034"/>
      <c r="CR60" s="1032"/>
      <c r="CS60" s="1033"/>
      <c r="CT60" s="1033"/>
      <c r="CU60" s="1033"/>
      <c r="CV60" s="1034"/>
      <c r="CW60" s="1032"/>
      <c r="CX60" s="1033"/>
      <c r="CY60" s="1033"/>
      <c r="CZ60" s="1033"/>
      <c r="DA60" s="1034"/>
      <c r="DB60" s="1032"/>
      <c r="DC60" s="1033"/>
      <c r="DD60" s="1033"/>
      <c r="DE60" s="1033"/>
      <c r="DF60" s="1034"/>
      <c r="DG60" s="1032"/>
      <c r="DH60" s="1033"/>
      <c r="DI60" s="1033"/>
      <c r="DJ60" s="1033"/>
      <c r="DK60" s="1034"/>
      <c r="DL60" s="1032"/>
      <c r="DM60" s="1033"/>
      <c r="DN60" s="1033"/>
      <c r="DO60" s="1033"/>
      <c r="DP60" s="1034"/>
      <c r="DQ60" s="1032"/>
      <c r="DR60" s="1033"/>
      <c r="DS60" s="1033"/>
      <c r="DT60" s="1033"/>
      <c r="DU60" s="1034"/>
      <c r="DV60" s="1035"/>
      <c r="DW60" s="1036"/>
      <c r="DX60" s="1036"/>
      <c r="DY60" s="1036"/>
      <c r="DZ60" s="1037"/>
      <c r="EA60" s="218"/>
    </row>
    <row r="61" spans="1:131" ht="26.25" customHeight="1" thickBot="1" x14ac:dyDescent="0.25">
      <c r="A61" s="226">
        <v>34</v>
      </c>
      <c r="B61" s="1073"/>
      <c r="C61" s="1074"/>
      <c r="D61" s="1074"/>
      <c r="E61" s="1074"/>
      <c r="F61" s="1074"/>
      <c r="G61" s="1074"/>
      <c r="H61" s="1074"/>
      <c r="I61" s="1074"/>
      <c r="J61" s="1074"/>
      <c r="K61" s="1074"/>
      <c r="L61" s="1074"/>
      <c r="M61" s="1074"/>
      <c r="N61" s="1074"/>
      <c r="O61" s="1074"/>
      <c r="P61" s="1075"/>
      <c r="Q61" s="1076"/>
      <c r="R61" s="1068"/>
      <c r="S61" s="1068"/>
      <c r="T61" s="1068"/>
      <c r="U61" s="1068"/>
      <c r="V61" s="1068"/>
      <c r="W61" s="1068"/>
      <c r="X61" s="1068"/>
      <c r="Y61" s="1068"/>
      <c r="Z61" s="1068"/>
      <c r="AA61" s="1068"/>
      <c r="AB61" s="1068"/>
      <c r="AC61" s="1068"/>
      <c r="AD61" s="1068"/>
      <c r="AE61" s="1077"/>
      <c r="AF61" s="1078"/>
      <c r="AG61" s="1079"/>
      <c r="AH61" s="1079"/>
      <c r="AI61" s="1079"/>
      <c r="AJ61" s="1080"/>
      <c r="AK61" s="1067"/>
      <c r="AL61" s="1068"/>
      <c r="AM61" s="1068"/>
      <c r="AN61" s="1068"/>
      <c r="AO61" s="1068"/>
      <c r="AP61" s="1068"/>
      <c r="AQ61" s="1068"/>
      <c r="AR61" s="1068"/>
      <c r="AS61" s="1068"/>
      <c r="AT61" s="1068"/>
      <c r="AU61" s="1068"/>
      <c r="AV61" s="1068"/>
      <c r="AW61" s="1068"/>
      <c r="AX61" s="1068"/>
      <c r="AY61" s="1068"/>
      <c r="AZ61" s="1069"/>
      <c r="BA61" s="1069"/>
      <c r="BB61" s="1069"/>
      <c r="BC61" s="1069"/>
      <c r="BD61" s="1069"/>
      <c r="BE61" s="1010"/>
      <c r="BF61" s="1010"/>
      <c r="BG61" s="1010"/>
      <c r="BH61" s="1010"/>
      <c r="BI61" s="1011"/>
      <c r="BJ61" s="220"/>
      <c r="BK61" s="220"/>
      <c r="BL61" s="220"/>
      <c r="BM61" s="220"/>
      <c r="BN61" s="220"/>
      <c r="BO61" s="229"/>
      <c r="BP61" s="229"/>
      <c r="BQ61" s="226">
        <v>55</v>
      </c>
      <c r="BR61" s="227"/>
      <c r="BS61" s="1035"/>
      <c r="BT61" s="1036"/>
      <c r="BU61" s="1036"/>
      <c r="BV61" s="1036"/>
      <c r="BW61" s="1036"/>
      <c r="BX61" s="1036"/>
      <c r="BY61" s="1036"/>
      <c r="BZ61" s="1036"/>
      <c r="CA61" s="1036"/>
      <c r="CB61" s="1036"/>
      <c r="CC61" s="1036"/>
      <c r="CD61" s="1036"/>
      <c r="CE61" s="1036"/>
      <c r="CF61" s="1036"/>
      <c r="CG61" s="1057"/>
      <c r="CH61" s="1032"/>
      <c r="CI61" s="1033"/>
      <c r="CJ61" s="1033"/>
      <c r="CK61" s="1033"/>
      <c r="CL61" s="1034"/>
      <c r="CM61" s="1032"/>
      <c r="CN61" s="1033"/>
      <c r="CO61" s="1033"/>
      <c r="CP61" s="1033"/>
      <c r="CQ61" s="1034"/>
      <c r="CR61" s="1032"/>
      <c r="CS61" s="1033"/>
      <c r="CT61" s="1033"/>
      <c r="CU61" s="1033"/>
      <c r="CV61" s="1034"/>
      <c r="CW61" s="1032"/>
      <c r="CX61" s="1033"/>
      <c r="CY61" s="1033"/>
      <c r="CZ61" s="1033"/>
      <c r="DA61" s="1034"/>
      <c r="DB61" s="1032"/>
      <c r="DC61" s="1033"/>
      <c r="DD61" s="1033"/>
      <c r="DE61" s="1033"/>
      <c r="DF61" s="1034"/>
      <c r="DG61" s="1032"/>
      <c r="DH61" s="1033"/>
      <c r="DI61" s="1033"/>
      <c r="DJ61" s="1033"/>
      <c r="DK61" s="1034"/>
      <c r="DL61" s="1032"/>
      <c r="DM61" s="1033"/>
      <c r="DN61" s="1033"/>
      <c r="DO61" s="1033"/>
      <c r="DP61" s="1034"/>
      <c r="DQ61" s="1032"/>
      <c r="DR61" s="1033"/>
      <c r="DS61" s="1033"/>
      <c r="DT61" s="1033"/>
      <c r="DU61" s="1034"/>
      <c r="DV61" s="1035"/>
      <c r="DW61" s="1036"/>
      <c r="DX61" s="1036"/>
      <c r="DY61" s="1036"/>
      <c r="DZ61" s="1037"/>
      <c r="EA61" s="218"/>
    </row>
    <row r="62" spans="1:131" ht="26.25" customHeight="1" x14ac:dyDescent="0.2">
      <c r="A62" s="226">
        <v>35</v>
      </c>
      <c r="B62" s="1073"/>
      <c r="C62" s="1074"/>
      <c r="D62" s="1074"/>
      <c r="E62" s="1074"/>
      <c r="F62" s="1074"/>
      <c r="G62" s="1074"/>
      <c r="H62" s="1074"/>
      <c r="I62" s="1074"/>
      <c r="J62" s="1074"/>
      <c r="K62" s="1074"/>
      <c r="L62" s="1074"/>
      <c r="M62" s="1074"/>
      <c r="N62" s="1074"/>
      <c r="O62" s="1074"/>
      <c r="P62" s="1075"/>
      <c r="Q62" s="1076"/>
      <c r="R62" s="1068"/>
      <c r="S62" s="1068"/>
      <c r="T62" s="1068"/>
      <c r="U62" s="1068"/>
      <c r="V62" s="1068"/>
      <c r="W62" s="1068"/>
      <c r="X62" s="1068"/>
      <c r="Y62" s="1068"/>
      <c r="Z62" s="1068"/>
      <c r="AA62" s="1068"/>
      <c r="AB62" s="1068"/>
      <c r="AC62" s="1068"/>
      <c r="AD62" s="1068"/>
      <c r="AE62" s="1077"/>
      <c r="AF62" s="1078"/>
      <c r="AG62" s="1079"/>
      <c r="AH62" s="1079"/>
      <c r="AI62" s="1079"/>
      <c r="AJ62" s="1080"/>
      <c r="AK62" s="1067"/>
      <c r="AL62" s="1068"/>
      <c r="AM62" s="1068"/>
      <c r="AN62" s="1068"/>
      <c r="AO62" s="1068"/>
      <c r="AP62" s="1068"/>
      <c r="AQ62" s="1068"/>
      <c r="AR62" s="1068"/>
      <c r="AS62" s="1068"/>
      <c r="AT62" s="1068"/>
      <c r="AU62" s="1068"/>
      <c r="AV62" s="1068"/>
      <c r="AW62" s="1068"/>
      <c r="AX62" s="1068"/>
      <c r="AY62" s="1068"/>
      <c r="AZ62" s="1069"/>
      <c r="BA62" s="1069"/>
      <c r="BB62" s="1069"/>
      <c r="BC62" s="1069"/>
      <c r="BD62" s="1069"/>
      <c r="BE62" s="1010"/>
      <c r="BF62" s="1010"/>
      <c r="BG62" s="1010"/>
      <c r="BH62" s="1010"/>
      <c r="BI62" s="1011"/>
      <c r="BJ62" s="1070" t="s">
        <v>395</v>
      </c>
      <c r="BK62" s="1071"/>
      <c r="BL62" s="1071"/>
      <c r="BM62" s="1071"/>
      <c r="BN62" s="1072"/>
      <c r="BO62" s="229"/>
      <c r="BP62" s="229"/>
      <c r="BQ62" s="226">
        <v>56</v>
      </c>
      <c r="BR62" s="227"/>
      <c r="BS62" s="1035"/>
      <c r="BT62" s="1036"/>
      <c r="BU62" s="1036"/>
      <c r="BV62" s="1036"/>
      <c r="BW62" s="1036"/>
      <c r="BX62" s="1036"/>
      <c r="BY62" s="1036"/>
      <c r="BZ62" s="1036"/>
      <c r="CA62" s="1036"/>
      <c r="CB62" s="1036"/>
      <c r="CC62" s="1036"/>
      <c r="CD62" s="1036"/>
      <c r="CE62" s="1036"/>
      <c r="CF62" s="1036"/>
      <c r="CG62" s="1057"/>
      <c r="CH62" s="1032"/>
      <c r="CI62" s="1033"/>
      <c r="CJ62" s="1033"/>
      <c r="CK62" s="1033"/>
      <c r="CL62" s="1034"/>
      <c r="CM62" s="1032"/>
      <c r="CN62" s="1033"/>
      <c r="CO62" s="1033"/>
      <c r="CP62" s="1033"/>
      <c r="CQ62" s="1034"/>
      <c r="CR62" s="1032"/>
      <c r="CS62" s="1033"/>
      <c r="CT62" s="1033"/>
      <c r="CU62" s="1033"/>
      <c r="CV62" s="1034"/>
      <c r="CW62" s="1032"/>
      <c r="CX62" s="1033"/>
      <c r="CY62" s="1033"/>
      <c r="CZ62" s="1033"/>
      <c r="DA62" s="1034"/>
      <c r="DB62" s="1032"/>
      <c r="DC62" s="1033"/>
      <c r="DD62" s="1033"/>
      <c r="DE62" s="1033"/>
      <c r="DF62" s="1034"/>
      <c r="DG62" s="1032"/>
      <c r="DH62" s="1033"/>
      <c r="DI62" s="1033"/>
      <c r="DJ62" s="1033"/>
      <c r="DK62" s="1034"/>
      <c r="DL62" s="1032"/>
      <c r="DM62" s="1033"/>
      <c r="DN62" s="1033"/>
      <c r="DO62" s="1033"/>
      <c r="DP62" s="1034"/>
      <c r="DQ62" s="1032"/>
      <c r="DR62" s="1033"/>
      <c r="DS62" s="1033"/>
      <c r="DT62" s="1033"/>
      <c r="DU62" s="1034"/>
      <c r="DV62" s="1035"/>
      <c r="DW62" s="1036"/>
      <c r="DX62" s="1036"/>
      <c r="DY62" s="1036"/>
      <c r="DZ62" s="1037"/>
      <c r="EA62" s="218"/>
    </row>
    <row r="63" spans="1:131" ht="26.25" customHeight="1" thickBot="1" x14ac:dyDescent="0.25">
      <c r="A63" s="228" t="s">
        <v>377</v>
      </c>
      <c r="B63" s="973" t="s">
        <v>396</v>
      </c>
      <c r="C63" s="974"/>
      <c r="D63" s="974"/>
      <c r="E63" s="974"/>
      <c r="F63" s="974"/>
      <c r="G63" s="974"/>
      <c r="H63" s="974"/>
      <c r="I63" s="974"/>
      <c r="J63" s="974"/>
      <c r="K63" s="974"/>
      <c r="L63" s="974"/>
      <c r="M63" s="974"/>
      <c r="N63" s="974"/>
      <c r="O63" s="974"/>
      <c r="P63" s="984"/>
      <c r="Q63" s="1000"/>
      <c r="R63" s="1001"/>
      <c r="S63" s="1001"/>
      <c r="T63" s="1001"/>
      <c r="U63" s="1001"/>
      <c r="V63" s="1001"/>
      <c r="W63" s="1001"/>
      <c r="X63" s="1001"/>
      <c r="Y63" s="1001"/>
      <c r="Z63" s="1001"/>
      <c r="AA63" s="1001"/>
      <c r="AB63" s="1001"/>
      <c r="AC63" s="1001"/>
      <c r="AD63" s="1001"/>
      <c r="AE63" s="1063"/>
      <c r="AF63" s="1064">
        <v>44</v>
      </c>
      <c r="AG63" s="997"/>
      <c r="AH63" s="997"/>
      <c r="AI63" s="997"/>
      <c r="AJ63" s="1065"/>
      <c r="AK63" s="1066"/>
      <c r="AL63" s="1001"/>
      <c r="AM63" s="1001"/>
      <c r="AN63" s="1001"/>
      <c r="AO63" s="1001"/>
      <c r="AP63" s="997">
        <v>544</v>
      </c>
      <c r="AQ63" s="997"/>
      <c r="AR63" s="997"/>
      <c r="AS63" s="997"/>
      <c r="AT63" s="997"/>
      <c r="AU63" s="997">
        <v>305</v>
      </c>
      <c r="AV63" s="997"/>
      <c r="AW63" s="997"/>
      <c r="AX63" s="997"/>
      <c r="AY63" s="997"/>
      <c r="AZ63" s="1060"/>
      <c r="BA63" s="1060"/>
      <c r="BB63" s="1060"/>
      <c r="BC63" s="1060"/>
      <c r="BD63" s="1060"/>
      <c r="BE63" s="998"/>
      <c r="BF63" s="998"/>
      <c r="BG63" s="998"/>
      <c r="BH63" s="998"/>
      <c r="BI63" s="999"/>
      <c r="BJ63" s="1061" t="s">
        <v>122</v>
      </c>
      <c r="BK63" s="989"/>
      <c r="BL63" s="989"/>
      <c r="BM63" s="989"/>
      <c r="BN63" s="1062"/>
      <c r="BO63" s="229"/>
      <c r="BP63" s="229"/>
      <c r="BQ63" s="226">
        <v>57</v>
      </c>
      <c r="BR63" s="227"/>
      <c r="BS63" s="1035"/>
      <c r="BT63" s="1036"/>
      <c r="BU63" s="1036"/>
      <c r="BV63" s="1036"/>
      <c r="BW63" s="1036"/>
      <c r="BX63" s="1036"/>
      <c r="BY63" s="1036"/>
      <c r="BZ63" s="1036"/>
      <c r="CA63" s="1036"/>
      <c r="CB63" s="1036"/>
      <c r="CC63" s="1036"/>
      <c r="CD63" s="1036"/>
      <c r="CE63" s="1036"/>
      <c r="CF63" s="1036"/>
      <c r="CG63" s="1057"/>
      <c r="CH63" s="1032"/>
      <c r="CI63" s="1033"/>
      <c r="CJ63" s="1033"/>
      <c r="CK63" s="1033"/>
      <c r="CL63" s="1034"/>
      <c r="CM63" s="1032"/>
      <c r="CN63" s="1033"/>
      <c r="CO63" s="1033"/>
      <c r="CP63" s="1033"/>
      <c r="CQ63" s="1034"/>
      <c r="CR63" s="1032"/>
      <c r="CS63" s="1033"/>
      <c r="CT63" s="1033"/>
      <c r="CU63" s="1033"/>
      <c r="CV63" s="1034"/>
      <c r="CW63" s="1032"/>
      <c r="CX63" s="1033"/>
      <c r="CY63" s="1033"/>
      <c r="CZ63" s="1033"/>
      <c r="DA63" s="1034"/>
      <c r="DB63" s="1032"/>
      <c r="DC63" s="1033"/>
      <c r="DD63" s="1033"/>
      <c r="DE63" s="1033"/>
      <c r="DF63" s="1034"/>
      <c r="DG63" s="1032"/>
      <c r="DH63" s="1033"/>
      <c r="DI63" s="1033"/>
      <c r="DJ63" s="1033"/>
      <c r="DK63" s="1034"/>
      <c r="DL63" s="1032"/>
      <c r="DM63" s="1033"/>
      <c r="DN63" s="1033"/>
      <c r="DO63" s="1033"/>
      <c r="DP63" s="1034"/>
      <c r="DQ63" s="1032"/>
      <c r="DR63" s="1033"/>
      <c r="DS63" s="1033"/>
      <c r="DT63" s="1033"/>
      <c r="DU63" s="1034"/>
      <c r="DV63" s="1035"/>
      <c r="DW63" s="1036"/>
      <c r="DX63" s="1036"/>
      <c r="DY63" s="1036"/>
      <c r="DZ63" s="1037"/>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35"/>
      <c r="BT64" s="1036"/>
      <c r="BU64" s="1036"/>
      <c r="BV64" s="1036"/>
      <c r="BW64" s="1036"/>
      <c r="BX64" s="1036"/>
      <c r="BY64" s="1036"/>
      <c r="BZ64" s="1036"/>
      <c r="CA64" s="1036"/>
      <c r="CB64" s="1036"/>
      <c r="CC64" s="1036"/>
      <c r="CD64" s="1036"/>
      <c r="CE64" s="1036"/>
      <c r="CF64" s="1036"/>
      <c r="CG64" s="1057"/>
      <c r="CH64" s="1032"/>
      <c r="CI64" s="1033"/>
      <c r="CJ64" s="1033"/>
      <c r="CK64" s="1033"/>
      <c r="CL64" s="1034"/>
      <c r="CM64" s="1032"/>
      <c r="CN64" s="1033"/>
      <c r="CO64" s="1033"/>
      <c r="CP64" s="1033"/>
      <c r="CQ64" s="1034"/>
      <c r="CR64" s="1032"/>
      <c r="CS64" s="1033"/>
      <c r="CT64" s="1033"/>
      <c r="CU64" s="1033"/>
      <c r="CV64" s="1034"/>
      <c r="CW64" s="1032"/>
      <c r="CX64" s="1033"/>
      <c r="CY64" s="1033"/>
      <c r="CZ64" s="1033"/>
      <c r="DA64" s="1034"/>
      <c r="DB64" s="1032"/>
      <c r="DC64" s="1033"/>
      <c r="DD64" s="1033"/>
      <c r="DE64" s="1033"/>
      <c r="DF64" s="1034"/>
      <c r="DG64" s="1032"/>
      <c r="DH64" s="1033"/>
      <c r="DI64" s="1033"/>
      <c r="DJ64" s="1033"/>
      <c r="DK64" s="1034"/>
      <c r="DL64" s="1032"/>
      <c r="DM64" s="1033"/>
      <c r="DN64" s="1033"/>
      <c r="DO64" s="1033"/>
      <c r="DP64" s="1034"/>
      <c r="DQ64" s="1032"/>
      <c r="DR64" s="1033"/>
      <c r="DS64" s="1033"/>
      <c r="DT64" s="1033"/>
      <c r="DU64" s="1034"/>
      <c r="DV64" s="1035"/>
      <c r="DW64" s="1036"/>
      <c r="DX64" s="1036"/>
      <c r="DY64" s="1036"/>
      <c r="DZ64" s="1037"/>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35"/>
      <c r="BT65" s="1036"/>
      <c r="BU65" s="1036"/>
      <c r="BV65" s="1036"/>
      <c r="BW65" s="1036"/>
      <c r="BX65" s="1036"/>
      <c r="BY65" s="1036"/>
      <c r="BZ65" s="1036"/>
      <c r="CA65" s="1036"/>
      <c r="CB65" s="1036"/>
      <c r="CC65" s="1036"/>
      <c r="CD65" s="1036"/>
      <c r="CE65" s="1036"/>
      <c r="CF65" s="1036"/>
      <c r="CG65" s="1057"/>
      <c r="CH65" s="1032"/>
      <c r="CI65" s="1033"/>
      <c r="CJ65" s="1033"/>
      <c r="CK65" s="1033"/>
      <c r="CL65" s="1034"/>
      <c r="CM65" s="1032"/>
      <c r="CN65" s="1033"/>
      <c r="CO65" s="1033"/>
      <c r="CP65" s="1033"/>
      <c r="CQ65" s="1034"/>
      <c r="CR65" s="1032"/>
      <c r="CS65" s="1033"/>
      <c r="CT65" s="1033"/>
      <c r="CU65" s="1033"/>
      <c r="CV65" s="1034"/>
      <c r="CW65" s="1032"/>
      <c r="CX65" s="1033"/>
      <c r="CY65" s="1033"/>
      <c r="CZ65" s="1033"/>
      <c r="DA65" s="1034"/>
      <c r="DB65" s="1032"/>
      <c r="DC65" s="1033"/>
      <c r="DD65" s="1033"/>
      <c r="DE65" s="1033"/>
      <c r="DF65" s="1034"/>
      <c r="DG65" s="1032"/>
      <c r="DH65" s="1033"/>
      <c r="DI65" s="1033"/>
      <c r="DJ65" s="1033"/>
      <c r="DK65" s="1034"/>
      <c r="DL65" s="1032"/>
      <c r="DM65" s="1033"/>
      <c r="DN65" s="1033"/>
      <c r="DO65" s="1033"/>
      <c r="DP65" s="1034"/>
      <c r="DQ65" s="1032"/>
      <c r="DR65" s="1033"/>
      <c r="DS65" s="1033"/>
      <c r="DT65" s="1033"/>
      <c r="DU65" s="1034"/>
      <c r="DV65" s="1035"/>
      <c r="DW65" s="1036"/>
      <c r="DX65" s="1036"/>
      <c r="DY65" s="1036"/>
      <c r="DZ65" s="1037"/>
      <c r="EA65" s="218"/>
    </row>
    <row r="66" spans="1:131" ht="26.25" customHeight="1" x14ac:dyDescent="0.2">
      <c r="A66" s="1038" t="s">
        <v>398</v>
      </c>
      <c r="B66" s="1039"/>
      <c r="C66" s="1039"/>
      <c r="D66" s="1039"/>
      <c r="E66" s="1039"/>
      <c r="F66" s="1039"/>
      <c r="G66" s="1039"/>
      <c r="H66" s="1039"/>
      <c r="I66" s="1039"/>
      <c r="J66" s="1039"/>
      <c r="K66" s="1039"/>
      <c r="L66" s="1039"/>
      <c r="M66" s="1039"/>
      <c r="N66" s="1039"/>
      <c r="O66" s="1039"/>
      <c r="P66" s="1040"/>
      <c r="Q66" s="1044" t="s">
        <v>381</v>
      </c>
      <c r="R66" s="1045"/>
      <c r="S66" s="1045"/>
      <c r="T66" s="1045"/>
      <c r="U66" s="1046"/>
      <c r="V66" s="1044" t="s">
        <v>382</v>
      </c>
      <c r="W66" s="1045"/>
      <c r="X66" s="1045"/>
      <c r="Y66" s="1045"/>
      <c r="Z66" s="1046"/>
      <c r="AA66" s="1044" t="s">
        <v>383</v>
      </c>
      <c r="AB66" s="1045"/>
      <c r="AC66" s="1045"/>
      <c r="AD66" s="1045"/>
      <c r="AE66" s="1046"/>
      <c r="AF66" s="1050" t="s">
        <v>384</v>
      </c>
      <c r="AG66" s="1051"/>
      <c r="AH66" s="1051"/>
      <c r="AI66" s="1051"/>
      <c r="AJ66" s="1052"/>
      <c r="AK66" s="1044" t="s">
        <v>385</v>
      </c>
      <c r="AL66" s="1039"/>
      <c r="AM66" s="1039"/>
      <c r="AN66" s="1039"/>
      <c r="AO66" s="1040"/>
      <c r="AP66" s="1044" t="s">
        <v>386</v>
      </c>
      <c r="AQ66" s="1045"/>
      <c r="AR66" s="1045"/>
      <c r="AS66" s="1045"/>
      <c r="AT66" s="1046"/>
      <c r="AU66" s="1044" t="s">
        <v>399</v>
      </c>
      <c r="AV66" s="1045"/>
      <c r="AW66" s="1045"/>
      <c r="AX66" s="1045"/>
      <c r="AY66" s="1046"/>
      <c r="AZ66" s="1044" t="s">
        <v>364</v>
      </c>
      <c r="BA66" s="1045"/>
      <c r="BB66" s="1045"/>
      <c r="BC66" s="1045"/>
      <c r="BD66" s="1058"/>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41"/>
      <c r="B67" s="1042"/>
      <c r="C67" s="1042"/>
      <c r="D67" s="1042"/>
      <c r="E67" s="1042"/>
      <c r="F67" s="1042"/>
      <c r="G67" s="1042"/>
      <c r="H67" s="1042"/>
      <c r="I67" s="1042"/>
      <c r="J67" s="1042"/>
      <c r="K67" s="1042"/>
      <c r="L67" s="1042"/>
      <c r="M67" s="1042"/>
      <c r="N67" s="1042"/>
      <c r="O67" s="1042"/>
      <c r="P67" s="1043"/>
      <c r="Q67" s="1047"/>
      <c r="R67" s="1048"/>
      <c r="S67" s="1048"/>
      <c r="T67" s="1048"/>
      <c r="U67" s="1049"/>
      <c r="V67" s="1047"/>
      <c r="W67" s="1048"/>
      <c r="X67" s="1048"/>
      <c r="Y67" s="1048"/>
      <c r="Z67" s="1049"/>
      <c r="AA67" s="1047"/>
      <c r="AB67" s="1048"/>
      <c r="AC67" s="1048"/>
      <c r="AD67" s="1048"/>
      <c r="AE67" s="1049"/>
      <c r="AF67" s="1053"/>
      <c r="AG67" s="1054"/>
      <c r="AH67" s="1054"/>
      <c r="AI67" s="1054"/>
      <c r="AJ67" s="1055"/>
      <c r="AK67" s="1056"/>
      <c r="AL67" s="1042"/>
      <c r="AM67" s="1042"/>
      <c r="AN67" s="1042"/>
      <c r="AO67" s="1043"/>
      <c r="AP67" s="1047"/>
      <c r="AQ67" s="1048"/>
      <c r="AR67" s="1048"/>
      <c r="AS67" s="1048"/>
      <c r="AT67" s="1049"/>
      <c r="AU67" s="1047"/>
      <c r="AV67" s="1048"/>
      <c r="AW67" s="1048"/>
      <c r="AX67" s="1048"/>
      <c r="AY67" s="1049"/>
      <c r="AZ67" s="1047"/>
      <c r="BA67" s="1048"/>
      <c r="BB67" s="1048"/>
      <c r="BC67" s="1048"/>
      <c r="BD67" s="1059"/>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7" t="s">
        <v>553</v>
      </c>
      <c r="C68" s="1028"/>
      <c r="D68" s="1028"/>
      <c r="E68" s="1028"/>
      <c r="F68" s="1028"/>
      <c r="G68" s="1028"/>
      <c r="H68" s="1028"/>
      <c r="I68" s="1028"/>
      <c r="J68" s="1028"/>
      <c r="K68" s="1028"/>
      <c r="L68" s="1028"/>
      <c r="M68" s="1028"/>
      <c r="N68" s="1028"/>
      <c r="O68" s="1028"/>
      <c r="P68" s="1029"/>
      <c r="Q68" s="1030">
        <v>4482</v>
      </c>
      <c r="R68" s="1031"/>
      <c r="S68" s="1031"/>
      <c r="T68" s="1031"/>
      <c r="U68" s="1031"/>
      <c r="V68" s="1031">
        <v>4248</v>
      </c>
      <c r="W68" s="1031"/>
      <c r="X68" s="1031"/>
      <c r="Y68" s="1031"/>
      <c r="Z68" s="1031"/>
      <c r="AA68" s="1031">
        <v>235</v>
      </c>
      <c r="AB68" s="1031"/>
      <c r="AC68" s="1031"/>
      <c r="AD68" s="1031"/>
      <c r="AE68" s="1031"/>
      <c r="AF68" s="1031">
        <v>235</v>
      </c>
      <c r="AG68" s="1031"/>
      <c r="AH68" s="1031"/>
      <c r="AI68" s="1031"/>
      <c r="AJ68" s="1031"/>
      <c r="AK68" s="1024">
        <v>190</v>
      </c>
      <c r="AL68" s="1024"/>
      <c r="AM68" s="1024"/>
      <c r="AN68" s="1024"/>
      <c r="AO68" s="1024"/>
      <c r="AP68" s="1024" t="s">
        <v>551</v>
      </c>
      <c r="AQ68" s="1024"/>
      <c r="AR68" s="1024"/>
      <c r="AS68" s="1024"/>
      <c r="AT68" s="1024"/>
      <c r="AU68" s="1024" t="s">
        <v>551</v>
      </c>
      <c r="AV68" s="1024"/>
      <c r="AW68" s="1024"/>
      <c r="AX68" s="1024"/>
      <c r="AY68" s="1024"/>
      <c r="AZ68" s="1025"/>
      <c r="BA68" s="1025"/>
      <c r="BB68" s="1025"/>
      <c r="BC68" s="1025"/>
      <c r="BD68" s="1026"/>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21" t="s">
        <v>554</v>
      </c>
      <c r="C69" s="1022"/>
      <c r="D69" s="1022"/>
      <c r="E69" s="1022"/>
      <c r="F69" s="1022"/>
      <c r="G69" s="1022"/>
      <c r="H69" s="1022"/>
      <c r="I69" s="1022"/>
      <c r="J69" s="1022"/>
      <c r="K69" s="1022"/>
      <c r="L69" s="1022"/>
      <c r="M69" s="1022"/>
      <c r="N69" s="1022"/>
      <c r="O69" s="1022"/>
      <c r="P69" s="1023"/>
      <c r="Q69" s="1015">
        <v>329</v>
      </c>
      <c r="R69" s="1009"/>
      <c r="S69" s="1009"/>
      <c r="T69" s="1009"/>
      <c r="U69" s="1009"/>
      <c r="V69" s="1009">
        <v>273</v>
      </c>
      <c r="W69" s="1009"/>
      <c r="X69" s="1009"/>
      <c r="Y69" s="1009"/>
      <c r="Z69" s="1009"/>
      <c r="AA69" s="1009">
        <v>56</v>
      </c>
      <c r="AB69" s="1009"/>
      <c r="AC69" s="1009"/>
      <c r="AD69" s="1009"/>
      <c r="AE69" s="1009"/>
      <c r="AF69" s="1009">
        <v>56</v>
      </c>
      <c r="AG69" s="1009"/>
      <c r="AH69" s="1009"/>
      <c r="AI69" s="1009"/>
      <c r="AJ69" s="1009"/>
      <c r="AK69" s="1020" t="s">
        <v>551</v>
      </c>
      <c r="AL69" s="1020"/>
      <c r="AM69" s="1020"/>
      <c r="AN69" s="1020"/>
      <c r="AO69" s="1020"/>
      <c r="AP69" s="1020" t="s">
        <v>551</v>
      </c>
      <c r="AQ69" s="1020"/>
      <c r="AR69" s="1020"/>
      <c r="AS69" s="1020"/>
      <c r="AT69" s="1020"/>
      <c r="AU69" s="1020" t="s">
        <v>551</v>
      </c>
      <c r="AV69" s="1020"/>
      <c r="AW69" s="1020"/>
      <c r="AX69" s="1020"/>
      <c r="AY69" s="1020"/>
      <c r="AZ69" s="1010"/>
      <c r="BA69" s="1010"/>
      <c r="BB69" s="1010"/>
      <c r="BC69" s="1010"/>
      <c r="BD69" s="1011"/>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21" t="s">
        <v>555</v>
      </c>
      <c r="C70" s="1022"/>
      <c r="D70" s="1022"/>
      <c r="E70" s="1022"/>
      <c r="F70" s="1022"/>
      <c r="G70" s="1022"/>
      <c r="H70" s="1022"/>
      <c r="I70" s="1022"/>
      <c r="J70" s="1022"/>
      <c r="K70" s="1022"/>
      <c r="L70" s="1022"/>
      <c r="M70" s="1022"/>
      <c r="N70" s="1022"/>
      <c r="O70" s="1022"/>
      <c r="P70" s="1023"/>
      <c r="Q70" s="1015">
        <v>134</v>
      </c>
      <c r="R70" s="1009"/>
      <c r="S70" s="1009"/>
      <c r="T70" s="1009"/>
      <c r="U70" s="1009"/>
      <c r="V70" s="1009">
        <v>128</v>
      </c>
      <c r="W70" s="1009"/>
      <c r="X70" s="1009"/>
      <c r="Y70" s="1009"/>
      <c r="Z70" s="1009"/>
      <c r="AA70" s="1009">
        <v>6</v>
      </c>
      <c r="AB70" s="1009"/>
      <c r="AC70" s="1009"/>
      <c r="AD70" s="1009"/>
      <c r="AE70" s="1009"/>
      <c r="AF70" s="1009">
        <v>6</v>
      </c>
      <c r="AG70" s="1009"/>
      <c r="AH70" s="1009"/>
      <c r="AI70" s="1009"/>
      <c r="AJ70" s="1009"/>
      <c r="AK70" s="1020" t="s">
        <v>551</v>
      </c>
      <c r="AL70" s="1020"/>
      <c r="AM70" s="1020"/>
      <c r="AN70" s="1020"/>
      <c r="AO70" s="1020"/>
      <c r="AP70" s="1020" t="s">
        <v>551</v>
      </c>
      <c r="AQ70" s="1020"/>
      <c r="AR70" s="1020"/>
      <c r="AS70" s="1020"/>
      <c r="AT70" s="1020"/>
      <c r="AU70" s="1020" t="s">
        <v>551</v>
      </c>
      <c r="AV70" s="1020"/>
      <c r="AW70" s="1020"/>
      <c r="AX70" s="1020"/>
      <c r="AY70" s="1020"/>
      <c r="AZ70" s="1010"/>
      <c r="BA70" s="1010"/>
      <c r="BB70" s="1010"/>
      <c r="BC70" s="1010"/>
      <c r="BD70" s="1011"/>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21" t="s">
        <v>556</v>
      </c>
      <c r="C71" s="1022"/>
      <c r="D71" s="1022"/>
      <c r="E71" s="1022"/>
      <c r="F71" s="1022"/>
      <c r="G71" s="1022"/>
      <c r="H71" s="1022"/>
      <c r="I71" s="1022"/>
      <c r="J71" s="1022"/>
      <c r="K71" s="1022"/>
      <c r="L71" s="1022"/>
      <c r="M71" s="1022"/>
      <c r="N71" s="1022"/>
      <c r="O71" s="1022"/>
      <c r="P71" s="1023"/>
      <c r="Q71" s="1015">
        <v>509522</v>
      </c>
      <c r="R71" s="1009"/>
      <c r="S71" s="1009"/>
      <c r="T71" s="1009"/>
      <c r="U71" s="1009"/>
      <c r="V71" s="1009">
        <v>498264</v>
      </c>
      <c r="W71" s="1009"/>
      <c r="X71" s="1009"/>
      <c r="Y71" s="1009"/>
      <c r="Z71" s="1009"/>
      <c r="AA71" s="1009">
        <v>11257</v>
      </c>
      <c r="AB71" s="1009"/>
      <c r="AC71" s="1009"/>
      <c r="AD71" s="1009"/>
      <c r="AE71" s="1009"/>
      <c r="AF71" s="1009">
        <v>11257</v>
      </c>
      <c r="AG71" s="1009"/>
      <c r="AH71" s="1009"/>
      <c r="AI71" s="1009"/>
      <c r="AJ71" s="1009"/>
      <c r="AK71" s="1020" t="s">
        <v>551</v>
      </c>
      <c r="AL71" s="1020"/>
      <c r="AM71" s="1020"/>
      <c r="AN71" s="1020"/>
      <c r="AO71" s="1020"/>
      <c r="AP71" s="1020" t="s">
        <v>551</v>
      </c>
      <c r="AQ71" s="1020"/>
      <c r="AR71" s="1020"/>
      <c r="AS71" s="1020"/>
      <c r="AT71" s="1020"/>
      <c r="AU71" s="1020" t="s">
        <v>551</v>
      </c>
      <c r="AV71" s="1020"/>
      <c r="AW71" s="1020"/>
      <c r="AX71" s="1020"/>
      <c r="AY71" s="1020"/>
      <c r="AZ71" s="1010"/>
      <c r="BA71" s="1010"/>
      <c r="BB71" s="1010"/>
      <c r="BC71" s="1010"/>
      <c r="BD71" s="1011"/>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21" t="s">
        <v>557</v>
      </c>
      <c r="C72" s="1022"/>
      <c r="D72" s="1022"/>
      <c r="E72" s="1022"/>
      <c r="F72" s="1022"/>
      <c r="G72" s="1022"/>
      <c r="H72" s="1022"/>
      <c r="I72" s="1022"/>
      <c r="J72" s="1022"/>
      <c r="K72" s="1022"/>
      <c r="L72" s="1022"/>
      <c r="M72" s="1022"/>
      <c r="N72" s="1022"/>
      <c r="O72" s="1022"/>
      <c r="P72" s="1023"/>
      <c r="Q72" s="1015">
        <v>301</v>
      </c>
      <c r="R72" s="1009"/>
      <c r="S72" s="1009"/>
      <c r="T72" s="1009"/>
      <c r="U72" s="1009"/>
      <c r="V72" s="1009">
        <v>293</v>
      </c>
      <c r="W72" s="1009"/>
      <c r="X72" s="1009"/>
      <c r="Y72" s="1009"/>
      <c r="Z72" s="1009"/>
      <c r="AA72" s="1009">
        <v>8</v>
      </c>
      <c r="AB72" s="1009"/>
      <c r="AC72" s="1009"/>
      <c r="AD72" s="1009"/>
      <c r="AE72" s="1009"/>
      <c r="AF72" s="1009">
        <v>8</v>
      </c>
      <c r="AG72" s="1009"/>
      <c r="AH72" s="1009"/>
      <c r="AI72" s="1009"/>
      <c r="AJ72" s="1009"/>
      <c r="AK72" s="1020">
        <v>24</v>
      </c>
      <c r="AL72" s="1020"/>
      <c r="AM72" s="1020"/>
      <c r="AN72" s="1020"/>
      <c r="AO72" s="1020"/>
      <c r="AP72" s="1020" t="s">
        <v>551</v>
      </c>
      <c r="AQ72" s="1020"/>
      <c r="AR72" s="1020"/>
      <c r="AS72" s="1020"/>
      <c r="AT72" s="1020"/>
      <c r="AU72" s="1020" t="s">
        <v>551</v>
      </c>
      <c r="AV72" s="1020"/>
      <c r="AW72" s="1020"/>
      <c r="AX72" s="1020"/>
      <c r="AY72" s="1020"/>
      <c r="AZ72" s="1010"/>
      <c r="BA72" s="1010"/>
      <c r="BB72" s="1010"/>
      <c r="BC72" s="1010"/>
      <c r="BD72" s="1011"/>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2"/>
      <c r="C73" s="1013"/>
      <c r="D73" s="1013"/>
      <c r="E73" s="1013"/>
      <c r="F73" s="1013"/>
      <c r="G73" s="1013"/>
      <c r="H73" s="1013"/>
      <c r="I73" s="1013"/>
      <c r="J73" s="1013"/>
      <c r="K73" s="1013"/>
      <c r="L73" s="1013"/>
      <c r="M73" s="1013"/>
      <c r="N73" s="1013"/>
      <c r="O73" s="1013"/>
      <c r="P73" s="1014"/>
      <c r="Q73" s="1015"/>
      <c r="R73" s="1009"/>
      <c r="S73" s="1009"/>
      <c r="T73" s="1009"/>
      <c r="U73" s="1009"/>
      <c r="V73" s="1009"/>
      <c r="W73" s="1009"/>
      <c r="X73" s="1009"/>
      <c r="Y73" s="1009"/>
      <c r="Z73" s="1009"/>
      <c r="AA73" s="1009"/>
      <c r="AB73" s="1009"/>
      <c r="AC73" s="1009"/>
      <c r="AD73" s="1009"/>
      <c r="AE73" s="1009"/>
      <c r="AF73" s="1009"/>
      <c r="AG73" s="1009"/>
      <c r="AH73" s="1009"/>
      <c r="AI73" s="1009"/>
      <c r="AJ73" s="1009"/>
      <c r="AK73" s="1009"/>
      <c r="AL73" s="1009"/>
      <c r="AM73" s="1009"/>
      <c r="AN73" s="1009"/>
      <c r="AO73" s="1009"/>
      <c r="AP73" s="1009"/>
      <c r="AQ73" s="1009"/>
      <c r="AR73" s="1009"/>
      <c r="AS73" s="1009"/>
      <c r="AT73" s="1009"/>
      <c r="AU73" s="1009"/>
      <c r="AV73" s="1009"/>
      <c r="AW73" s="1009"/>
      <c r="AX73" s="1009"/>
      <c r="AY73" s="1009"/>
      <c r="AZ73" s="1010"/>
      <c r="BA73" s="1010"/>
      <c r="BB73" s="1010"/>
      <c r="BC73" s="1010"/>
      <c r="BD73" s="1011"/>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2"/>
      <c r="C74" s="1013"/>
      <c r="D74" s="1013"/>
      <c r="E74" s="1013"/>
      <c r="F74" s="1013"/>
      <c r="G74" s="1013"/>
      <c r="H74" s="1013"/>
      <c r="I74" s="1013"/>
      <c r="J74" s="1013"/>
      <c r="K74" s="1013"/>
      <c r="L74" s="1013"/>
      <c r="M74" s="1013"/>
      <c r="N74" s="1013"/>
      <c r="O74" s="1013"/>
      <c r="P74" s="1014"/>
      <c r="Q74" s="1015"/>
      <c r="R74" s="1009"/>
      <c r="S74" s="1009"/>
      <c r="T74" s="1009"/>
      <c r="U74" s="1009"/>
      <c r="V74" s="1009"/>
      <c r="W74" s="1009"/>
      <c r="X74" s="1009"/>
      <c r="Y74" s="1009"/>
      <c r="Z74" s="1009"/>
      <c r="AA74" s="1009"/>
      <c r="AB74" s="1009"/>
      <c r="AC74" s="1009"/>
      <c r="AD74" s="1009"/>
      <c r="AE74" s="1009"/>
      <c r="AF74" s="1009"/>
      <c r="AG74" s="1009"/>
      <c r="AH74" s="1009"/>
      <c r="AI74" s="1009"/>
      <c r="AJ74" s="1009"/>
      <c r="AK74" s="1009"/>
      <c r="AL74" s="1009"/>
      <c r="AM74" s="1009"/>
      <c r="AN74" s="1009"/>
      <c r="AO74" s="1009"/>
      <c r="AP74" s="1009"/>
      <c r="AQ74" s="1009"/>
      <c r="AR74" s="1009"/>
      <c r="AS74" s="1009"/>
      <c r="AT74" s="1009"/>
      <c r="AU74" s="1009"/>
      <c r="AV74" s="1009"/>
      <c r="AW74" s="1009"/>
      <c r="AX74" s="1009"/>
      <c r="AY74" s="1009"/>
      <c r="AZ74" s="1010"/>
      <c r="BA74" s="1010"/>
      <c r="BB74" s="1010"/>
      <c r="BC74" s="1010"/>
      <c r="BD74" s="1011"/>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2"/>
      <c r="C75" s="1013"/>
      <c r="D75" s="1013"/>
      <c r="E75" s="1013"/>
      <c r="F75" s="1013"/>
      <c r="G75" s="1013"/>
      <c r="H75" s="1013"/>
      <c r="I75" s="1013"/>
      <c r="J75" s="1013"/>
      <c r="K75" s="1013"/>
      <c r="L75" s="1013"/>
      <c r="M75" s="1013"/>
      <c r="N75" s="1013"/>
      <c r="O75" s="1013"/>
      <c r="P75" s="1014"/>
      <c r="Q75" s="1016"/>
      <c r="R75" s="1017"/>
      <c r="S75" s="1017"/>
      <c r="T75" s="1017"/>
      <c r="U75" s="1018"/>
      <c r="V75" s="1019"/>
      <c r="W75" s="1017"/>
      <c r="X75" s="1017"/>
      <c r="Y75" s="1017"/>
      <c r="Z75" s="1018"/>
      <c r="AA75" s="1019"/>
      <c r="AB75" s="1017"/>
      <c r="AC75" s="1017"/>
      <c r="AD75" s="1017"/>
      <c r="AE75" s="1018"/>
      <c r="AF75" s="1019"/>
      <c r="AG75" s="1017"/>
      <c r="AH75" s="1017"/>
      <c r="AI75" s="1017"/>
      <c r="AJ75" s="1018"/>
      <c r="AK75" s="1019"/>
      <c r="AL75" s="1017"/>
      <c r="AM75" s="1017"/>
      <c r="AN75" s="1017"/>
      <c r="AO75" s="1018"/>
      <c r="AP75" s="1019"/>
      <c r="AQ75" s="1017"/>
      <c r="AR75" s="1017"/>
      <c r="AS75" s="1017"/>
      <c r="AT75" s="1018"/>
      <c r="AU75" s="1019"/>
      <c r="AV75" s="1017"/>
      <c r="AW75" s="1017"/>
      <c r="AX75" s="1017"/>
      <c r="AY75" s="1018"/>
      <c r="AZ75" s="1010"/>
      <c r="BA75" s="1010"/>
      <c r="BB75" s="1010"/>
      <c r="BC75" s="1010"/>
      <c r="BD75" s="1011"/>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2"/>
      <c r="C76" s="1013"/>
      <c r="D76" s="1013"/>
      <c r="E76" s="1013"/>
      <c r="F76" s="1013"/>
      <c r="G76" s="1013"/>
      <c r="H76" s="1013"/>
      <c r="I76" s="1013"/>
      <c r="J76" s="1013"/>
      <c r="K76" s="1013"/>
      <c r="L76" s="1013"/>
      <c r="M76" s="1013"/>
      <c r="N76" s="1013"/>
      <c r="O76" s="1013"/>
      <c r="P76" s="1014"/>
      <c r="Q76" s="1016"/>
      <c r="R76" s="1017"/>
      <c r="S76" s="1017"/>
      <c r="T76" s="1017"/>
      <c r="U76" s="1018"/>
      <c r="V76" s="1019"/>
      <c r="W76" s="1017"/>
      <c r="X76" s="1017"/>
      <c r="Y76" s="1017"/>
      <c r="Z76" s="1018"/>
      <c r="AA76" s="1019"/>
      <c r="AB76" s="1017"/>
      <c r="AC76" s="1017"/>
      <c r="AD76" s="1017"/>
      <c r="AE76" s="1018"/>
      <c r="AF76" s="1019"/>
      <c r="AG76" s="1017"/>
      <c r="AH76" s="1017"/>
      <c r="AI76" s="1017"/>
      <c r="AJ76" s="1018"/>
      <c r="AK76" s="1019"/>
      <c r="AL76" s="1017"/>
      <c r="AM76" s="1017"/>
      <c r="AN76" s="1017"/>
      <c r="AO76" s="1018"/>
      <c r="AP76" s="1019"/>
      <c r="AQ76" s="1017"/>
      <c r="AR76" s="1017"/>
      <c r="AS76" s="1017"/>
      <c r="AT76" s="1018"/>
      <c r="AU76" s="1019"/>
      <c r="AV76" s="1017"/>
      <c r="AW76" s="1017"/>
      <c r="AX76" s="1017"/>
      <c r="AY76" s="1018"/>
      <c r="AZ76" s="1010"/>
      <c r="BA76" s="1010"/>
      <c r="BB76" s="1010"/>
      <c r="BC76" s="1010"/>
      <c r="BD76" s="1011"/>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2"/>
      <c r="C77" s="1013"/>
      <c r="D77" s="1013"/>
      <c r="E77" s="1013"/>
      <c r="F77" s="1013"/>
      <c r="G77" s="1013"/>
      <c r="H77" s="1013"/>
      <c r="I77" s="1013"/>
      <c r="J77" s="1013"/>
      <c r="K77" s="1013"/>
      <c r="L77" s="1013"/>
      <c r="M77" s="1013"/>
      <c r="N77" s="1013"/>
      <c r="O77" s="1013"/>
      <c r="P77" s="1014"/>
      <c r="Q77" s="1016"/>
      <c r="R77" s="1017"/>
      <c r="S77" s="1017"/>
      <c r="T77" s="1017"/>
      <c r="U77" s="1018"/>
      <c r="V77" s="1019"/>
      <c r="W77" s="1017"/>
      <c r="X77" s="1017"/>
      <c r="Y77" s="1017"/>
      <c r="Z77" s="1018"/>
      <c r="AA77" s="1019"/>
      <c r="AB77" s="1017"/>
      <c r="AC77" s="1017"/>
      <c r="AD77" s="1017"/>
      <c r="AE77" s="1018"/>
      <c r="AF77" s="1019"/>
      <c r="AG77" s="1017"/>
      <c r="AH77" s="1017"/>
      <c r="AI77" s="1017"/>
      <c r="AJ77" s="1018"/>
      <c r="AK77" s="1019"/>
      <c r="AL77" s="1017"/>
      <c r="AM77" s="1017"/>
      <c r="AN77" s="1017"/>
      <c r="AO77" s="1018"/>
      <c r="AP77" s="1019"/>
      <c r="AQ77" s="1017"/>
      <c r="AR77" s="1017"/>
      <c r="AS77" s="1017"/>
      <c r="AT77" s="1018"/>
      <c r="AU77" s="1019"/>
      <c r="AV77" s="1017"/>
      <c r="AW77" s="1017"/>
      <c r="AX77" s="1017"/>
      <c r="AY77" s="1018"/>
      <c r="AZ77" s="1010"/>
      <c r="BA77" s="1010"/>
      <c r="BB77" s="1010"/>
      <c r="BC77" s="1010"/>
      <c r="BD77" s="1011"/>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2"/>
      <c r="C78" s="1013"/>
      <c r="D78" s="1013"/>
      <c r="E78" s="1013"/>
      <c r="F78" s="1013"/>
      <c r="G78" s="1013"/>
      <c r="H78" s="1013"/>
      <c r="I78" s="1013"/>
      <c r="J78" s="1013"/>
      <c r="K78" s="1013"/>
      <c r="L78" s="1013"/>
      <c r="M78" s="1013"/>
      <c r="N78" s="1013"/>
      <c r="O78" s="1013"/>
      <c r="P78" s="1014"/>
      <c r="Q78" s="1015"/>
      <c r="R78" s="1009"/>
      <c r="S78" s="1009"/>
      <c r="T78" s="1009"/>
      <c r="U78" s="1009"/>
      <c r="V78" s="1009"/>
      <c r="W78" s="1009"/>
      <c r="X78" s="1009"/>
      <c r="Y78" s="1009"/>
      <c r="Z78" s="1009"/>
      <c r="AA78" s="1009"/>
      <c r="AB78" s="1009"/>
      <c r="AC78" s="1009"/>
      <c r="AD78" s="1009"/>
      <c r="AE78" s="1009"/>
      <c r="AF78" s="1009"/>
      <c r="AG78" s="1009"/>
      <c r="AH78" s="1009"/>
      <c r="AI78" s="1009"/>
      <c r="AJ78" s="1009"/>
      <c r="AK78" s="1009"/>
      <c r="AL78" s="1009"/>
      <c r="AM78" s="1009"/>
      <c r="AN78" s="1009"/>
      <c r="AO78" s="1009"/>
      <c r="AP78" s="1009"/>
      <c r="AQ78" s="1009"/>
      <c r="AR78" s="1009"/>
      <c r="AS78" s="1009"/>
      <c r="AT78" s="1009"/>
      <c r="AU78" s="1009"/>
      <c r="AV78" s="1009"/>
      <c r="AW78" s="1009"/>
      <c r="AX78" s="1009"/>
      <c r="AY78" s="1009"/>
      <c r="AZ78" s="1010"/>
      <c r="BA78" s="1010"/>
      <c r="BB78" s="1010"/>
      <c r="BC78" s="1010"/>
      <c r="BD78" s="1011"/>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2"/>
      <c r="C79" s="1013"/>
      <c r="D79" s="1013"/>
      <c r="E79" s="1013"/>
      <c r="F79" s="1013"/>
      <c r="G79" s="1013"/>
      <c r="H79" s="1013"/>
      <c r="I79" s="1013"/>
      <c r="J79" s="1013"/>
      <c r="K79" s="1013"/>
      <c r="L79" s="1013"/>
      <c r="M79" s="1013"/>
      <c r="N79" s="1013"/>
      <c r="O79" s="1013"/>
      <c r="P79" s="1014"/>
      <c r="Q79" s="1015"/>
      <c r="R79" s="1009"/>
      <c r="S79" s="1009"/>
      <c r="T79" s="1009"/>
      <c r="U79" s="1009"/>
      <c r="V79" s="1009"/>
      <c r="W79" s="1009"/>
      <c r="X79" s="1009"/>
      <c r="Y79" s="1009"/>
      <c r="Z79" s="1009"/>
      <c r="AA79" s="1009"/>
      <c r="AB79" s="1009"/>
      <c r="AC79" s="1009"/>
      <c r="AD79" s="1009"/>
      <c r="AE79" s="1009"/>
      <c r="AF79" s="1009"/>
      <c r="AG79" s="1009"/>
      <c r="AH79" s="1009"/>
      <c r="AI79" s="1009"/>
      <c r="AJ79" s="1009"/>
      <c r="AK79" s="1009"/>
      <c r="AL79" s="1009"/>
      <c r="AM79" s="1009"/>
      <c r="AN79" s="1009"/>
      <c r="AO79" s="1009"/>
      <c r="AP79" s="1009"/>
      <c r="AQ79" s="1009"/>
      <c r="AR79" s="1009"/>
      <c r="AS79" s="1009"/>
      <c r="AT79" s="1009"/>
      <c r="AU79" s="1009"/>
      <c r="AV79" s="1009"/>
      <c r="AW79" s="1009"/>
      <c r="AX79" s="1009"/>
      <c r="AY79" s="1009"/>
      <c r="AZ79" s="1010"/>
      <c r="BA79" s="1010"/>
      <c r="BB79" s="1010"/>
      <c r="BC79" s="1010"/>
      <c r="BD79" s="1011"/>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2"/>
      <c r="C80" s="1013"/>
      <c r="D80" s="1013"/>
      <c r="E80" s="1013"/>
      <c r="F80" s="1013"/>
      <c r="G80" s="1013"/>
      <c r="H80" s="1013"/>
      <c r="I80" s="1013"/>
      <c r="J80" s="1013"/>
      <c r="K80" s="1013"/>
      <c r="L80" s="1013"/>
      <c r="M80" s="1013"/>
      <c r="N80" s="1013"/>
      <c r="O80" s="1013"/>
      <c r="P80" s="1014"/>
      <c r="Q80" s="1015"/>
      <c r="R80" s="1009"/>
      <c r="S80" s="1009"/>
      <c r="T80" s="1009"/>
      <c r="U80" s="1009"/>
      <c r="V80" s="1009"/>
      <c r="W80" s="1009"/>
      <c r="X80" s="1009"/>
      <c r="Y80" s="1009"/>
      <c r="Z80" s="1009"/>
      <c r="AA80" s="1009"/>
      <c r="AB80" s="1009"/>
      <c r="AC80" s="1009"/>
      <c r="AD80" s="1009"/>
      <c r="AE80" s="1009"/>
      <c r="AF80" s="1009"/>
      <c r="AG80" s="1009"/>
      <c r="AH80" s="1009"/>
      <c r="AI80" s="1009"/>
      <c r="AJ80" s="1009"/>
      <c r="AK80" s="1009"/>
      <c r="AL80" s="1009"/>
      <c r="AM80" s="1009"/>
      <c r="AN80" s="1009"/>
      <c r="AO80" s="1009"/>
      <c r="AP80" s="1009"/>
      <c r="AQ80" s="1009"/>
      <c r="AR80" s="1009"/>
      <c r="AS80" s="1009"/>
      <c r="AT80" s="1009"/>
      <c r="AU80" s="1009"/>
      <c r="AV80" s="1009"/>
      <c r="AW80" s="1009"/>
      <c r="AX80" s="1009"/>
      <c r="AY80" s="1009"/>
      <c r="AZ80" s="1010"/>
      <c r="BA80" s="1010"/>
      <c r="BB80" s="1010"/>
      <c r="BC80" s="1010"/>
      <c r="BD80" s="1011"/>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2"/>
      <c r="C81" s="1013"/>
      <c r="D81" s="1013"/>
      <c r="E81" s="1013"/>
      <c r="F81" s="1013"/>
      <c r="G81" s="1013"/>
      <c r="H81" s="1013"/>
      <c r="I81" s="1013"/>
      <c r="J81" s="1013"/>
      <c r="K81" s="1013"/>
      <c r="L81" s="1013"/>
      <c r="M81" s="1013"/>
      <c r="N81" s="1013"/>
      <c r="O81" s="1013"/>
      <c r="P81" s="1014"/>
      <c r="Q81" s="1015"/>
      <c r="R81" s="1009"/>
      <c r="S81" s="1009"/>
      <c r="T81" s="1009"/>
      <c r="U81" s="1009"/>
      <c r="V81" s="1009"/>
      <c r="W81" s="1009"/>
      <c r="X81" s="1009"/>
      <c r="Y81" s="1009"/>
      <c r="Z81" s="1009"/>
      <c r="AA81" s="1009"/>
      <c r="AB81" s="1009"/>
      <c r="AC81" s="1009"/>
      <c r="AD81" s="1009"/>
      <c r="AE81" s="1009"/>
      <c r="AF81" s="1009"/>
      <c r="AG81" s="1009"/>
      <c r="AH81" s="1009"/>
      <c r="AI81" s="1009"/>
      <c r="AJ81" s="1009"/>
      <c r="AK81" s="1009"/>
      <c r="AL81" s="1009"/>
      <c r="AM81" s="1009"/>
      <c r="AN81" s="1009"/>
      <c r="AO81" s="1009"/>
      <c r="AP81" s="1009"/>
      <c r="AQ81" s="1009"/>
      <c r="AR81" s="1009"/>
      <c r="AS81" s="1009"/>
      <c r="AT81" s="1009"/>
      <c r="AU81" s="1009"/>
      <c r="AV81" s="1009"/>
      <c r="AW81" s="1009"/>
      <c r="AX81" s="1009"/>
      <c r="AY81" s="1009"/>
      <c r="AZ81" s="1010"/>
      <c r="BA81" s="1010"/>
      <c r="BB81" s="1010"/>
      <c r="BC81" s="1010"/>
      <c r="BD81" s="1011"/>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2"/>
      <c r="C82" s="1013"/>
      <c r="D82" s="1013"/>
      <c r="E82" s="1013"/>
      <c r="F82" s="1013"/>
      <c r="G82" s="1013"/>
      <c r="H82" s="1013"/>
      <c r="I82" s="1013"/>
      <c r="J82" s="1013"/>
      <c r="K82" s="1013"/>
      <c r="L82" s="1013"/>
      <c r="M82" s="1013"/>
      <c r="N82" s="1013"/>
      <c r="O82" s="1013"/>
      <c r="P82" s="1014"/>
      <c r="Q82" s="1015"/>
      <c r="R82" s="1009"/>
      <c r="S82" s="1009"/>
      <c r="T82" s="1009"/>
      <c r="U82" s="1009"/>
      <c r="V82" s="1009"/>
      <c r="W82" s="1009"/>
      <c r="X82" s="1009"/>
      <c r="Y82" s="1009"/>
      <c r="Z82" s="1009"/>
      <c r="AA82" s="1009"/>
      <c r="AB82" s="1009"/>
      <c r="AC82" s="1009"/>
      <c r="AD82" s="1009"/>
      <c r="AE82" s="1009"/>
      <c r="AF82" s="1009"/>
      <c r="AG82" s="1009"/>
      <c r="AH82" s="1009"/>
      <c r="AI82" s="1009"/>
      <c r="AJ82" s="1009"/>
      <c r="AK82" s="1009"/>
      <c r="AL82" s="1009"/>
      <c r="AM82" s="1009"/>
      <c r="AN82" s="1009"/>
      <c r="AO82" s="1009"/>
      <c r="AP82" s="1009"/>
      <c r="AQ82" s="1009"/>
      <c r="AR82" s="1009"/>
      <c r="AS82" s="1009"/>
      <c r="AT82" s="1009"/>
      <c r="AU82" s="1009"/>
      <c r="AV82" s="1009"/>
      <c r="AW82" s="1009"/>
      <c r="AX82" s="1009"/>
      <c r="AY82" s="1009"/>
      <c r="AZ82" s="1010"/>
      <c r="BA82" s="1010"/>
      <c r="BB82" s="1010"/>
      <c r="BC82" s="1010"/>
      <c r="BD82" s="1011"/>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2"/>
      <c r="C83" s="1013"/>
      <c r="D83" s="1013"/>
      <c r="E83" s="1013"/>
      <c r="F83" s="1013"/>
      <c r="G83" s="1013"/>
      <c r="H83" s="1013"/>
      <c r="I83" s="1013"/>
      <c r="J83" s="1013"/>
      <c r="K83" s="1013"/>
      <c r="L83" s="1013"/>
      <c r="M83" s="1013"/>
      <c r="N83" s="1013"/>
      <c r="O83" s="1013"/>
      <c r="P83" s="1014"/>
      <c r="Q83" s="1015"/>
      <c r="R83" s="1009"/>
      <c r="S83" s="1009"/>
      <c r="T83" s="1009"/>
      <c r="U83" s="1009"/>
      <c r="V83" s="1009"/>
      <c r="W83" s="1009"/>
      <c r="X83" s="1009"/>
      <c r="Y83" s="1009"/>
      <c r="Z83" s="1009"/>
      <c r="AA83" s="1009"/>
      <c r="AB83" s="1009"/>
      <c r="AC83" s="1009"/>
      <c r="AD83" s="1009"/>
      <c r="AE83" s="1009"/>
      <c r="AF83" s="1009"/>
      <c r="AG83" s="1009"/>
      <c r="AH83" s="1009"/>
      <c r="AI83" s="1009"/>
      <c r="AJ83" s="1009"/>
      <c r="AK83" s="1009"/>
      <c r="AL83" s="1009"/>
      <c r="AM83" s="1009"/>
      <c r="AN83" s="1009"/>
      <c r="AO83" s="1009"/>
      <c r="AP83" s="1009"/>
      <c r="AQ83" s="1009"/>
      <c r="AR83" s="1009"/>
      <c r="AS83" s="1009"/>
      <c r="AT83" s="1009"/>
      <c r="AU83" s="1009"/>
      <c r="AV83" s="1009"/>
      <c r="AW83" s="1009"/>
      <c r="AX83" s="1009"/>
      <c r="AY83" s="1009"/>
      <c r="AZ83" s="1010"/>
      <c r="BA83" s="1010"/>
      <c r="BB83" s="1010"/>
      <c r="BC83" s="1010"/>
      <c r="BD83" s="1011"/>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2"/>
      <c r="C84" s="1013"/>
      <c r="D84" s="1013"/>
      <c r="E84" s="1013"/>
      <c r="F84" s="1013"/>
      <c r="G84" s="1013"/>
      <c r="H84" s="1013"/>
      <c r="I84" s="1013"/>
      <c r="J84" s="1013"/>
      <c r="K84" s="1013"/>
      <c r="L84" s="1013"/>
      <c r="M84" s="1013"/>
      <c r="N84" s="1013"/>
      <c r="O84" s="1013"/>
      <c r="P84" s="1014"/>
      <c r="Q84" s="1015"/>
      <c r="R84" s="1009"/>
      <c r="S84" s="1009"/>
      <c r="T84" s="1009"/>
      <c r="U84" s="1009"/>
      <c r="V84" s="1009"/>
      <c r="W84" s="1009"/>
      <c r="X84" s="1009"/>
      <c r="Y84" s="1009"/>
      <c r="Z84" s="1009"/>
      <c r="AA84" s="1009"/>
      <c r="AB84" s="1009"/>
      <c r="AC84" s="1009"/>
      <c r="AD84" s="1009"/>
      <c r="AE84" s="1009"/>
      <c r="AF84" s="1009"/>
      <c r="AG84" s="1009"/>
      <c r="AH84" s="1009"/>
      <c r="AI84" s="1009"/>
      <c r="AJ84" s="1009"/>
      <c r="AK84" s="1009"/>
      <c r="AL84" s="1009"/>
      <c r="AM84" s="1009"/>
      <c r="AN84" s="1009"/>
      <c r="AO84" s="1009"/>
      <c r="AP84" s="1009"/>
      <c r="AQ84" s="1009"/>
      <c r="AR84" s="1009"/>
      <c r="AS84" s="1009"/>
      <c r="AT84" s="1009"/>
      <c r="AU84" s="1009"/>
      <c r="AV84" s="1009"/>
      <c r="AW84" s="1009"/>
      <c r="AX84" s="1009"/>
      <c r="AY84" s="1009"/>
      <c r="AZ84" s="1010"/>
      <c r="BA84" s="1010"/>
      <c r="BB84" s="1010"/>
      <c r="BC84" s="1010"/>
      <c r="BD84" s="1011"/>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2"/>
      <c r="C85" s="1013"/>
      <c r="D85" s="1013"/>
      <c r="E85" s="1013"/>
      <c r="F85" s="1013"/>
      <c r="G85" s="1013"/>
      <c r="H85" s="1013"/>
      <c r="I85" s="1013"/>
      <c r="J85" s="1013"/>
      <c r="K85" s="1013"/>
      <c r="L85" s="1013"/>
      <c r="M85" s="1013"/>
      <c r="N85" s="1013"/>
      <c r="O85" s="1013"/>
      <c r="P85" s="1014"/>
      <c r="Q85" s="1015"/>
      <c r="R85" s="1009"/>
      <c r="S85" s="1009"/>
      <c r="T85" s="1009"/>
      <c r="U85" s="1009"/>
      <c r="V85" s="1009"/>
      <c r="W85" s="1009"/>
      <c r="X85" s="1009"/>
      <c r="Y85" s="1009"/>
      <c r="Z85" s="1009"/>
      <c r="AA85" s="1009"/>
      <c r="AB85" s="1009"/>
      <c r="AC85" s="1009"/>
      <c r="AD85" s="1009"/>
      <c r="AE85" s="1009"/>
      <c r="AF85" s="1009"/>
      <c r="AG85" s="1009"/>
      <c r="AH85" s="1009"/>
      <c r="AI85" s="1009"/>
      <c r="AJ85" s="1009"/>
      <c r="AK85" s="1009"/>
      <c r="AL85" s="1009"/>
      <c r="AM85" s="1009"/>
      <c r="AN85" s="1009"/>
      <c r="AO85" s="1009"/>
      <c r="AP85" s="1009"/>
      <c r="AQ85" s="1009"/>
      <c r="AR85" s="1009"/>
      <c r="AS85" s="1009"/>
      <c r="AT85" s="1009"/>
      <c r="AU85" s="1009"/>
      <c r="AV85" s="1009"/>
      <c r="AW85" s="1009"/>
      <c r="AX85" s="1009"/>
      <c r="AY85" s="1009"/>
      <c r="AZ85" s="1010"/>
      <c r="BA85" s="1010"/>
      <c r="BB85" s="1010"/>
      <c r="BC85" s="1010"/>
      <c r="BD85" s="1011"/>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2"/>
      <c r="C86" s="1013"/>
      <c r="D86" s="1013"/>
      <c r="E86" s="1013"/>
      <c r="F86" s="1013"/>
      <c r="G86" s="1013"/>
      <c r="H86" s="1013"/>
      <c r="I86" s="1013"/>
      <c r="J86" s="1013"/>
      <c r="K86" s="1013"/>
      <c r="L86" s="1013"/>
      <c r="M86" s="1013"/>
      <c r="N86" s="1013"/>
      <c r="O86" s="1013"/>
      <c r="P86" s="1014"/>
      <c r="Q86" s="1015"/>
      <c r="R86" s="1009"/>
      <c r="S86" s="1009"/>
      <c r="T86" s="1009"/>
      <c r="U86" s="1009"/>
      <c r="V86" s="1009"/>
      <c r="W86" s="1009"/>
      <c r="X86" s="1009"/>
      <c r="Y86" s="1009"/>
      <c r="Z86" s="1009"/>
      <c r="AA86" s="1009"/>
      <c r="AB86" s="1009"/>
      <c r="AC86" s="1009"/>
      <c r="AD86" s="1009"/>
      <c r="AE86" s="1009"/>
      <c r="AF86" s="1009"/>
      <c r="AG86" s="1009"/>
      <c r="AH86" s="1009"/>
      <c r="AI86" s="1009"/>
      <c r="AJ86" s="1009"/>
      <c r="AK86" s="1009"/>
      <c r="AL86" s="1009"/>
      <c r="AM86" s="1009"/>
      <c r="AN86" s="1009"/>
      <c r="AO86" s="1009"/>
      <c r="AP86" s="1009"/>
      <c r="AQ86" s="1009"/>
      <c r="AR86" s="1009"/>
      <c r="AS86" s="1009"/>
      <c r="AT86" s="1009"/>
      <c r="AU86" s="1009"/>
      <c r="AV86" s="1009"/>
      <c r="AW86" s="1009"/>
      <c r="AX86" s="1009"/>
      <c r="AY86" s="1009"/>
      <c r="AZ86" s="1010"/>
      <c r="BA86" s="1010"/>
      <c r="BB86" s="1010"/>
      <c r="BC86" s="1010"/>
      <c r="BD86" s="1011"/>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2"/>
      <c r="C87" s="1003"/>
      <c r="D87" s="1003"/>
      <c r="E87" s="1003"/>
      <c r="F87" s="1003"/>
      <c r="G87" s="1003"/>
      <c r="H87" s="1003"/>
      <c r="I87" s="1003"/>
      <c r="J87" s="1003"/>
      <c r="K87" s="1003"/>
      <c r="L87" s="1003"/>
      <c r="M87" s="1003"/>
      <c r="N87" s="1003"/>
      <c r="O87" s="1003"/>
      <c r="P87" s="1004"/>
      <c r="Q87" s="1005"/>
      <c r="R87" s="1006"/>
      <c r="S87" s="1006"/>
      <c r="T87" s="1006"/>
      <c r="U87" s="1006"/>
      <c r="V87" s="1006"/>
      <c r="W87" s="1006"/>
      <c r="X87" s="1006"/>
      <c r="Y87" s="1006"/>
      <c r="Z87" s="1006"/>
      <c r="AA87" s="1006"/>
      <c r="AB87" s="1006"/>
      <c r="AC87" s="1006"/>
      <c r="AD87" s="1006"/>
      <c r="AE87" s="1006"/>
      <c r="AF87" s="1006"/>
      <c r="AG87" s="1006"/>
      <c r="AH87" s="1006"/>
      <c r="AI87" s="1006"/>
      <c r="AJ87" s="1006"/>
      <c r="AK87" s="1006"/>
      <c r="AL87" s="1006"/>
      <c r="AM87" s="1006"/>
      <c r="AN87" s="1006"/>
      <c r="AO87" s="1006"/>
      <c r="AP87" s="1006"/>
      <c r="AQ87" s="1006"/>
      <c r="AR87" s="1006"/>
      <c r="AS87" s="1006"/>
      <c r="AT87" s="1006"/>
      <c r="AU87" s="1006"/>
      <c r="AV87" s="1006"/>
      <c r="AW87" s="1006"/>
      <c r="AX87" s="1006"/>
      <c r="AY87" s="1006"/>
      <c r="AZ87" s="1007"/>
      <c r="BA87" s="1007"/>
      <c r="BB87" s="1007"/>
      <c r="BC87" s="1007"/>
      <c r="BD87" s="1008"/>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400</v>
      </c>
      <c r="C88" s="974"/>
      <c r="D88" s="974"/>
      <c r="E88" s="974"/>
      <c r="F88" s="974"/>
      <c r="G88" s="974"/>
      <c r="H88" s="974"/>
      <c r="I88" s="974"/>
      <c r="J88" s="974"/>
      <c r="K88" s="974"/>
      <c r="L88" s="974"/>
      <c r="M88" s="974"/>
      <c r="N88" s="974"/>
      <c r="O88" s="974"/>
      <c r="P88" s="984"/>
      <c r="Q88" s="1000"/>
      <c r="R88" s="1001"/>
      <c r="S88" s="1001"/>
      <c r="T88" s="1001"/>
      <c r="U88" s="1001"/>
      <c r="V88" s="1001"/>
      <c r="W88" s="1001"/>
      <c r="X88" s="1001"/>
      <c r="Y88" s="1001"/>
      <c r="Z88" s="1001"/>
      <c r="AA88" s="1001"/>
      <c r="AB88" s="1001"/>
      <c r="AC88" s="1001"/>
      <c r="AD88" s="1001"/>
      <c r="AE88" s="1001"/>
      <c r="AF88" s="997">
        <v>11562</v>
      </c>
      <c r="AG88" s="997"/>
      <c r="AH88" s="997"/>
      <c r="AI88" s="997"/>
      <c r="AJ88" s="997"/>
      <c r="AK88" s="1001"/>
      <c r="AL88" s="1001"/>
      <c r="AM88" s="1001"/>
      <c r="AN88" s="1001"/>
      <c r="AO88" s="1001"/>
      <c r="AP88" s="995" t="s">
        <v>551</v>
      </c>
      <c r="AQ88" s="989"/>
      <c r="AR88" s="989"/>
      <c r="AS88" s="989"/>
      <c r="AT88" s="996"/>
      <c r="AU88" s="997" t="s">
        <v>551</v>
      </c>
      <c r="AV88" s="997"/>
      <c r="AW88" s="997"/>
      <c r="AX88" s="997"/>
      <c r="AY88" s="997"/>
      <c r="AZ88" s="998"/>
      <c r="BA88" s="998"/>
      <c r="BB88" s="998"/>
      <c r="BC88" s="998"/>
      <c r="BD88" s="999"/>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549727</v>
      </c>
      <c r="AB110" s="925"/>
      <c r="AC110" s="925"/>
      <c r="AD110" s="925"/>
      <c r="AE110" s="926"/>
      <c r="AF110" s="927">
        <v>542387</v>
      </c>
      <c r="AG110" s="925"/>
      <c r="AH110" s="925"/>
      <c r="AI110" s="925"/>
      <c r="AJ110" s="926"/>
      <c r="AK110" s="927">
        <v>540765</v>
      </c>
      <c r="AL110" s="925"/>
      <c r="AM110" s="925"/>
      <c r="AN110" s="925"/>
      <c r="AO110" s="926"/>
      <c r="AP110" s="928">
        <v>14.6</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4600814</v>
      </c>
      <c r="BR110" s="878"/>
      <c r="BS110" s="878"/>
      <c r="BT110" s="878"/>
      <c r="BU110" s="878"/>
      <c r="BV110" s="878">
        <v>4873532</v>
      </c>
      <c r="BW110" s="878"/>
      <c r="BX110" s="878"/>
      <c r="BY110" s="878"/>
      <c r="BZ110" s="878"/>
      <c r="CA110" s="878">
        <v>5002254</v>
      </c>
      <c r="CB110" s="878"/>
      <c r="CC110" s="878"/>
      <c r="CD110" s="878"/>
      <c r="CE110" s="878"/>
      <c r="CF110" s="902">
        <v>135</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384435</v>
      </c>
      <c r="BR112" s="853"/>
      <c r="BS112" s="853"/>
      <c r="BT112" s="853"/>
      <c r="BU112" s="853"/>
      <c r="BV112" s="853">
        <v>362322</v>
      </c>
      <c r="BW112" s="853"/>
      <c r="BX112" s="853"/>
      <c r="BY112" s="853"/>
      <c r="BZ112" s="853"/>
      <c r="CA112" s="853">
        <v>341330</v>
      </c>
      <c r="CB112" s="853"/>
      <c r="CC112" s="853"/>
      <c r="CD112" s="853"/>
      <c r="CE112" s="853"/>
      <c r="CF112" s="911">
        <v>9.1999999999999993</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35928</v>
      </c>
      <c r="AB113" s="955"/>
      <c r="AC113" s="955"/>
      <c r="AD113" s="955"/>
      <c r="AE113" s="956"/>
      <c r="AF113" s="957">
        <v>42549</v>
      </c>
      <c r="AG113" s="955"/>
      <c r="AH113" s="955"/>
      <c r="AI113" s="955"/>
      <c r="AJ113" s="956"/>
      <c r="AK113" s="957">
        <v>47528</v>
      </c>
      <c r="AL113" s="955"/>
      <c r="AM113" s="955"/>
      <c r="AN113" s="955"/>
      <c r="AO113" s="956"/>
      <c r="AP113" s="958">
        <v>1.3</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1287020</v>
      </c>
      <c r="BR114" s="853"/>
      <c r="BS114" s="853"/>
      <c r="BT114" s="853"/>
      <c r="BU114" s="853"/>
      <c r="BV114" s="853">
        <v>1317021</v>
      </c>
      <c r="BW114" s="853"/>
      <c r="BX114" s="853"/>
      <c r="BY114" s="853"/>
      <c r="BZ114" s="853"/>
      <c r="CA114" s="853">
        <v>1335792</v>
      </c>
      <c r="CB114" s="853"/>
      <c r="CC114" s="853"/>
      <c r="CD114" s="853"/>
      <c r="CE114" s="853"/>
      <c r="CF114" s="911">
        <v>36.1</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585655</v>
      </c>
      <c r="AB117" s="939"/>
      <c r="AC117" s="939"/>
      <c r="AD117" s="939"/>
      <c r="AE117" s="940"/>
      <c r="AF117" s="941">
        <v>584936</v>
      </c>
      <c r="AG117" s="939"/>
      <c r="AH117" s="939"/>
      <c r="AI117" s="939"/>
      <c r="AJ117" s="940"/>
      <c r="AK117" s="941">
        <v>588293</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6272269</v>
      </c>
      <c r="BR119" s="881"/>
      <c r="BS119" s="881"/>
      <c r="BT119" s="881"/>
      <c r="BU119" s="881"/>
      <c r="BV119" s="881">
        <v>6552875</v>
      </c>
      <c r="BW119" s="881"/>
      <c r="BX119" s="881"/>
      <c r="BY119" s="881"/>
      <c r="BZ119" s="881"/>
      <c r="CA119" s="881">
        <v>6679376</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2294691</v>
      </c>
      <c r="BR120" s="878"/>
      <c r="BS120" s="878"/>
      <c r="BT120" s="878"/>
      <c r="BU120" s="878"/>
      <c r="BV120" s="878">
        <v>2277966</v>
      </c>
      <c r="BW120" s="878"/>
      <c r="BX120" s="878"/>
      <c r="BY120" s="878"/>
      <c r="BZ120" s="878"/>
      <c r="CA120" s="878">
        <v>1951196</v>
      </c>
      <c r="CB120" s="878"/>
      <c r="CC120" s="878"/>
      <c r="CD120" s="878"/>
      <c r="CE120" s="878"/>
      <c r="CF120" s="902">
        <v>52.7</v>
      </c>
      <c r="CG120" s="903"/>
      <c r="CH120" s="903"/>
      <c r="CI120" s="903"/>
      <c r="CJ120" s="903"/>
      <c r="CK120" s="904" t="s">
        <v>445</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362322</v>
      </c>
      <c r="DM120" s="878"/>
      <c r="DN120" s="878"/>
      <c r="DO120" s="878"/>
      <c r="DP120" s="878"/>
      <c r="DQ120" s="878">
        <v>341330</v>
      </c>
      <c r="DR120" s="878"/>
      <c r="DS120" s="878"/>
      <c r="DT120" s="878"/>
      <c r="DU120" s="878"/>
      <c r="DV120" s="879">
        <v>9.1999999999999993</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55444</v>
      </c>
      <c r="BR121" s="853"/>
      <c r="BS121" s="853"/>
      <c r="BT121" s="853"/>
      <c r="BU121" s="853"/>
      <c r="BV121" s="853">
        <v>45372</v>
      </c>
      <c r="BW121" s="853"/>
      <c r="BX121" s="853"/>
      <c r="BY121" s="853"/>
      <c r="BZ121" s="853"/>
      <c r="CA121" s="853">
        <v>31009</v>
      </c>
      <c r="CB121" s="853"/>
      <c r="CC121" s="853"/>
      <c r="CD121" s="853"/>
      <c r="CE121" s="853"/>
      <c r="CF121" s="911">
        <v>0.8</v>
      </c>
      <c r="CG121" s="912"/>
      <c r="CH121" s="912"/>
      <c r="CI121" s="912"/>
      <c r="CJ121" s="912"/>
      <c r="CK121" s="905"/>
      <c r="CL121" s="891"/>
      <c r="CM121" s="891"/>
      <c r="CN121" s="891"/>
      <c r="CO121" s="892"/>
      <c r="CP121" s="871" t="s">
        <v>390</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4566830</v>
      </c>
      <c r="BR122" s="881"/>
      <c r="BS122" s="881"/>
      <c r="BT122" s="881"/>
      <c r="BU122" s="881"/>
      <c r="BV122" s="881">
        <v>5239935</v>
      </c>
      <c r="BW122" s="881"/>
      <c r="BX122" s="881"/>
      <c r="BY122" s="881"/>
      <c r="BZ122" s="881"/>
      <c r="CA122" s="881">
        <v>5237479</v>
      </c>
      <c r="CB122" s="881"/>
      <c r="CC122" s="881"/>
      <c r="CD122" s="881"/>
      <c r="CE122" s="881"/>
      <c r="CF122" s="882">
        <v>141.4</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6916965</v>
      </c>
      <c r="BR123" s="869"/>
      <c r="BS123" s="869"/>
      <c r="BT123" s="869"/>
      <c r="BU123" s="869"/>
      <c r="BV123" s="869">
        <v>7563273</v>
      </c>
      <c r="BW123" s="869"/>
      <c r="BX123" s="869"/>
      <c r="BY123" s="869"/>
      <c r="BZ123" s="869"/>
      <c r="CA123" s="869">
        <v>7219684</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384435</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14888</v>
      </c>
      <c r="AB128" s="837"/>
      <c r="AC128" s="837"/>
      <c r="AD128" s="837"/>
      <c r="AE128" s="838"/>
      <c r="AF128" s="839">
        <v>14861</v>
      </c>
      <c r="AG128" s="837"/>
      <c r="AH128" s="837"/>
      <c r="AI128" s="837"/>
      <c r="AJ128" s="838"/>
      <c r="AK128" s="839">
        <v>1042</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3994148</v>
      </c>
      <c r="AB129" s="816"/>
      <c r="AC129" s="816"/>
      <c r="AD129" s="816"/>
      <c r="AE129" s="817"/>
      <c r="AF129" s="818">
        <v>4012254</v>
      </c>
      <c r="AG129" s="816"/>
      <c r="AH129" s="816"/>
      <c r="AI129" s="816"/>
      <c r="AJ129" s="817"/>
      <c r="AK129" s="818">
        <v>4145653</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519287</v>
      </c>
      <c r="AB130" s="816"/>
      <c r="AC130" s="816"/>
      <c r="AD130" s="816"/>
      <c r="AE130" s="817"/>
      <c r="AF130" s="818">
        <v>506146</v>
      </c>
      <c r="AG130" s="816"/>
      <c r="AH130" s="816"/>
      <c r="AI130" s="816"/>
      <c r="AJ130" s="817"/>
      <c r="AK130" s="818">
        <v>441602</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2.4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3474861</v>
      </c>
      <c r="AB131" s="800"/>
      <c r="AC131" s="800"/>
      <c r="AD131" s="800"/>
      <c r="AE131" s="801"/>
      <c r="AF131" s="802">
        <v>3506108</v>
      </c>
      <c r="AG131" s="800"/>
      <c r="AH131" s="800"/>
      <c r="AI131" s="800"/>
      <c r="AJ131" s="801"/>
      <c r="AK131" s="802">
        <v>3704051</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1.4814981089999999</v>
      </c>
      <c r="AB132" s="781"/>
      <c r="AC132" s="781"/>
      <c r="AD132" s="781"/>
      <c r="AE132" s="782"/>
      <c r="AF132" s="783">
        <v>1.8233608320000001</v>
      </c>
      <c r="AG132" s="781"/>
      <c r="AH132" s="781"/>
      <c r="AI132" s="781"/>
      <c r="AJ132" s="782"/>
      <c r="AK132" s="783">
        <v>3.9321542819999999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0.7</v>
      </c>
      <c r="AB133" s="760"/>
      <c r="AC133" s="760"/>
      <c r="AD133" s="760"/>
      <c r="AE133" s="761"/>
      <c r="AF133" s="759">
        <v>1</v>
      </c>
      <c r="AG133" s="760"/>
      <c r="AH133" s="760"/>
      <c r="AI133" s="760"/>
      <c r="AJ133" s="761"/>
      <c r="AK133" s="759">
        <v>2.4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DLiGWxSWY7xB54TtEfp5iSS+qwwOOcEtga2YsommDETxFPw6BCF3SxpyGv4ECV70o8Rks39ybx/rgJGFw4CqQ==" saltValue="QT7CVSDDgh9ifMCF3jEC9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0JDFPb+NkroKM9qhR0HvYINnWTXz1UqBFMf08k7AP+gCQZPnfLhhB3uBMcfDm0Z/sttV3hZPGJMDM+77UaUxww==" saltValue="bhLHZeHlXf8jHOEw0GzC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4J9x7cMaumJvoFGmYxoerWUJBLMMm7R7tOVY2+pe/mTA8v1GzfoDfgdH2nFTNg6pra4hPEz8m6yDSo7XoOG8w==" saltValue="XQWsaw0oywK5yvjf5NYd9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60"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61"/>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72" t="s">
        <v>483</v>
      </c>
      <c r="AL9" s="1173"/>
      <c r="AM9" s="1173"/>
      <c r="AN9" s="1174"/>
      <c r="AO9" s="269">
        <v>1366349</v>
      </c>
      <c r="AP9" s="269">
        <v>239710</v>
      </c>
      <c r="AQ9" s="270">
        <v>154424</v>
      </c>
      <c r="AR9" s="271">
        <v>55.2</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72" t="s">
        <v>484</v>
      </c>
      <c r="AL10" s="1173"/>
      <c r="AM10" s="1173"/>
      <c r="AN10" s="1174"/>
      <c r="AO10" s="272">
        <v>7906</v>
      </c>
      <c r="AP10" s="272">
        <v>1387</v>
      </c>
      <c r="AQ10" s="273">
        <v>18194</v>
      </c>
      <c r="AR10" s="274">
        <v>-92.4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72" t="s">
        <v>485</v>
      </c>
      <c r="AL11" s="1173"/>
      <c r="AM11" s="1173"/>
      <c r="AN11" s="1174"/>
      <c r="AO11" s="272" t="s">
        <v>486</v>
      </c>
      <c r="AP11" s="272" t="s">
        <v>486</v>
      </c>
      <c r="AQ11" s="273">
        <v>1285</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72" t="s">
        <v>487</v>
      </c>
      <c r="AL12" s="1173"/>
      <c r="AM12" s="1173"/>
      <c r="AN12" s="1174"/>
      <c r="AO12" s="272" t="s">
        <v>486</v>
      </c>
      <c r="AP12" s="272" t="s">
        <v>486</v>
      </c>
      <c r="AQ12" s="273" t="s">
        <v>486</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72" t="s">
        <v>488</v>
      </c>
      <c r="AL13" s="1173"/>
      <c r="AM13" s="1173"/>
      <c r="AN13" s="1174"/>
      <c r="AO13" s="272">
        <v>45440</v>
      </c>
      <c r="AP13" s="272">
        <v>7972</v>
      </c>
      <c r="AQ13" s="273">
        <v>5735</v>
      </c>
      <c r="AR13" s="274">
        <v>39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72" t="s">
        <v>489</v>
      </c>
      <c r="AL14" s="1173"/>
      <c r="AM14" s="1173"/>
      <c r="AN14" s="1174"/>
      <c r="AO14" s="272">
        <v>22193</v>
      </c>
      <c r="AP14" s="272">
        <v>3894</v>
      </c>
      <c r="AQ14" s="273">
        <v>2950</v>
      </c>
      <c r="AR14" s="274">
        <v>32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5" t="s">
        <v>490</v>
      </c>
      <c r="AL15" s="1176"/>
      <c r="AM15" s="1176"/>
      <c r="AN15" s="1177"/>
      <c r="AO15" s="272">
        <v>-84536</v>
      </c>
      <c r="AP15" s="272">
        <v>-14831</v>
      </c>
      <c r="AQ15" s="273">
        <v>-9110</v>
      </c>
      <c r="AR15" s="274">
        <v>62.8</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5" t="s">
        <v>177</v>
      </c>
      <c r="AL16" s="1176"/>
      <c r="AM16" s="1176"/>
      <c r="AN16" s="1177"/>
      <c r="AO16" s="272">
        <v>1357352</v>
      </c>
      <c r="AP16" s="272">
        <v>238132</v>
      </c>
      <c r="AQ16" s="273">
        <v>173477</v>
      </c>
      <c r="AR16" s="274">
        <v>37.299999999999997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8" t="s">
        <v>495</v>
      </c>
      <c r="AL21" s="1179"/>
      <c r="AM21" s="1179"/>
      <c r="AN21" s="1180"/>
      <c r="AO21" s="285">
        <v>24.04</v>
      </c>
      <c r="AP21" s="286">
        <v>14.28</v>
      </c>
      <c r="AQ21" s="287">
        <v>9.76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8" t="s">
        <v>496</v>
      </c>
      <c r="AL22" s="1179"/>
      <c r="AM22" s="1179"/>
      <c r="AN22" s="1180"/>
      <c r="AO22" s="290">
        <v>93.7</v>
      </c>
      <c r="AP22" s="291">
        <v>96</v>
      </c>
      <c r="AQ22" s="292">
        <v>-2.2999999999999998</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71" t="s">
        <v>497</v>
      </c>
      <c r="B26" s="1171"/>
      <c r="C26" s="1171"/>
      <c r="D26" s="1171"/>
      <c r="E26" s="1171"/>
      <c r="F26" s="1171"/>
      <c r="G26" s="1171"/>
      <c r="H26" s="1171"/>
      <c r="I26" s="1171"/>
      <c r="J26" s="1171"/>
      <c r="K26" s="1171"/>
      <c r="L26" s="1171"/>
      <c r="M26" s="1171"/>
      <c r="N26" s="1171"/>
      <c r="O26" s="1171"/>
      <c r="P26" s="1171"/>
      <c r="Q26" s="1171"/>
      <c r="R26" s="1171"/>
      <c r="S26" s="1171"/>
      <c r="T26" s="1171"/>
      <c r="U26" s="1171"/>
      <c r="V26" s="1171"/>
      <c r="W26" s="1171"/>
      <c r="X26" s="1171"/>
      <c r="Y26" s="1171"/>
      <c r="Z26" s="1171"/>
      <c r="AA26" s="1171"/>
      <c r="AB26" s="1171"/>
      <c r="AC26" s="1171"/>
      <c r="AD26" s="1171"/>
      <c r="AE26" s="1171"/>
      <c r="AF26" s="1171"/>
      <c r="AG26" s="1171"/>
      <c r="AH26" s="1171"/>
      <c r="AI26" s="1171"/>
      <c r="AJ26" s="1171"/>
      <c r="AK26" s="1171"/>
      <c r="AL26" s="1171"/>
      <c r="AM26" s="1171"/>
      <c r="AN26" s="1171"/>
      <c r="AO26" s="1171"/>
      <c r="AP26" s="1171"/>
      <c r="AQ26" s="1171"/>
      <c r="AR26" s="1171"/>
      <c r="AS26" s="1171"/>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60"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61"/>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2" t="s">
        <v>500</v>
      </c>
      <c r="AL32" s="1163"/>
      <c r="AM32" s="1163"/>
      <c r="AN32" s="1164"/>
      <c r="AO32" s="300">
        <v>540765</v>
      </c>
      <c r="AP32" s="300">
        <v>94871</v>
      </c>
      <c r="AQ32" s="301">
        <v>83140</v>
      </c>
      <c r="AR32" s="302">
        <v>14.1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2" t="s">
        <v>501</v>
      </c>
      <c r="AL33" s="1163"/>
      <c r="AM33" s="1163"/>
      <c r="AN33" s="1164"/>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2" t="s">
        <v>502</v>
      </c>
      <c r="AL34" s="1163"/>
      <c r="AM34" s="1163"/>
      <c r="AN34" s="1164"/>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2" t="s">
        <v>503</v>
      </c>
      <c r="AL35" s="1163"/>
      <c r="AM35" s="1163"/>
      <c r="AN35" s="1164"/>
      <c r="AO35" s="300">
        <v>47528</v>
      </c>
      <c r="AP35" s="300">
        <v>8338</v>
      </c>
      <c r="AQ35" s="301">
        <v>26106</v>
      </c>
      <c r="AR35" s="302">
        <v>-68.099999999999994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2" t="s">
        <v>504</v>
      </c>
      <c r="AL36" s="1163"/>
      <c r="AM36" s="1163"/>
      <c r="AN36" s="1164"/>
      <c r="AO36" s="300" t="s">
        <v>486</v>
      </c>
      <c r="AP36" s="300" t="s">
        <v>486</v>
      </c>
      <c r="AQ36" s="301">
        <v>4689</v>
      </c>
      <c r="AR36" s="302" t="s">
        <v>486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2" t="s">
        <v>505</v>
      </c>
      <c r="AL37" s="1163"/>
      <c r="AM37" s="1163"/>
      <c r="AN37" s="1164"/>
      <c r="AO37" s="300" t="s">
        <v>486</v>
      </c>
      <c r="AP37" s="300" t="s">
        <v>486</v>
      </c>
      <c r="AQ37" s="301">
        <v>554</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5" t="s">
        <v>506</v>
      </c>
      <c r="AL38" s="1166"/>
      <c r="AM38" s="1166"/>
      <c r="AN38" s="1167"/>
      <c r="AO38" s="303" t="s">
        <v>486</v>
      </c>
      <c r="AP38" s="303" t="s">
        <v>486</v>
      </c>
      <c r="AQ38" s="304">
        <v>7</v>
      </c>
      <c r="AR38" s="292" t="s">
        <v>486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5" t="s">
        <v>507</v>
      </c>
      <c r="AL39" s="1166"/>
      <c r="AM39" s="1166"/>
      <c r="AN39" s="1167"/>
      <c r="AO39" s="300">
        <v>-1042</v>
      </c>
      <c r="AP39" s="300">
        <v>-183</v>
      </c>
      <c r="AQ39" s="301">
        <v>-2038</v>
      </c>
      <c r="AR39" s="302">
        <v>-91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2" t="s">
        <v>508</v>
      </c>
      <c r="AL40" s="1163"/>
      <c r="AM40" s="1163"/>
      <c r="AN40" s="1164"/>
      <c r="AO40" s="300">
        <v>-441602</v>
      </c>
      <c r="AP40" s="300">
        <v>-77474</v>
      </c>
      <c r="AQ40" s="301">
        <v>-74354</v>
      </c>
      <c r="AR40" s="302">
        <v>4.2</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8" t="s">
        <v>287</v>
      </c>
      <c r="AL41" s="1169"/>
      <c r="AM41" s="1169"/>
      <c r="AN41" s="1170"/>
      <c r="AO41" s="300">
        <v>145649</v>
      </c>
      <c r="AP41" s="300">
        <v>25552</v>
      </c>
      <c r="AQ41" s="301">
        <v>38106</v>
      </c>
      <c r="AR41" s="302">
        <v>-32.9</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5" t="s">
        <v>478</v>
      </c>
      <c r="AN49" s="1157" t="s">
        <v>511</v>
      </c>
      <c r="AO49" s="1158"/>
      <c r="AP49" s="1158"/>
      <c r="AQ49" s="1158"/>
      <c r="AR49" s="115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6"/>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1597887</v>
      </c>
      <c r="AN51" s="322">
        <v>247007</v>
      </c>
      <c r="AO51" s="323">
        <v>138.9</v>
      </c>
      <c r="AP51" s="324">
        <v>126525</v>
      </c>
      <c r="AQ51" s="325">
        <v>0.2</v>
      </c>
      <c r="AR51" s="326">
        <v>138.69999999999999</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554845</v>
      </c>
      <c r="AN52" s="330">
        <v>85770</v>
      </c>
      <c r="AO52" s="331">
        <v>2.1</v>
      </c>
      <c r="AP52" s="332">
        <v>67052</v>
      </c>
      <c r="AQ52" s="333">
        <v>18.100000000000001</v>
      </c>
      <c r="AR52" s="334">
        <v>-16</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733645</v>
      </c>
      <c r="AN53" s="322">
        <v>117233</v>
      </c>
      <c r="AO53" s="323">
        <v>-52.5</v>
      </c>
      <c r="AP53" s="324">
        <v>122054</v>
      </c>
      <c r="AQ53" s="325">
        <v>-3.5</v>
      </c>
      <c r="AR53" s="326">
        <v>-49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546650</v>
      </c>
      <c r="AN54" s="330">
        <v>87352</v>
      </c>
      <c r="AO54" s="331">
        <v>1.8</v>
      </c>
      <c r="AP54" s="332">
        <v>68298</v>
      </c>
      <c r="AQ54" s="333">
        <v>1.9</v>
      </c>
      <c r="AR54" s="334">
        <v>-0.1</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528442</v>
      </c>
      <c r="AN55" s="322">
        <v>86943</v>
      </c>
      <c r="AO55" s="323">
        <v>-25.8</v>
      </c>
      <c r="AP55" s="324">
        <v>111644</v>
      </c>
      <c r="AQ55" s="325">
        <v>-8.5</v>
      </c>
      <c r="AR55" s="326">
        <v>-17.3</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420298</v>
      </c>
      <c r="AN56" s="330">
        <v>69151</v>
      </c>
      <c r="AO56" s="331">
        <v>-20.8</v>
      </c>
      <c r="AP56" s="332">
        <v>66606</v>
      </c>
      <c r="AQ56" s="333">
        <v>-2.5</v>
      </c>
      <c r="AR56" s="334">
        <v>-18.3</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1189743</v>
      </c>
      <c r="AN57" s="322">
        <v>201412</v>
      </c>
      <c r="AO57" s="323">
        <v>131.69999999999999</v>
      </c>
      <c r="AP57" s="324">
        <v>127917</v>
      </c>
      <c r="AQ57" s="325">
        <v>14.6</v>
      </c>
      <c r="AR57" s="326">
        <v>117.1</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896730</v>
      </c>
      <c r="AN58" s="330">
        <v>151808</v>
      </c>
      <c r="AO58" s="331">
        <v>119.5</v>
      </c>
      <c r="AP58" s="332">
        <v>69746</v>
      </c>
      <c r="AQ58" s="333">
        <v>4.7</v>
      </c>
      <c r="AR58" s="334">
        <v>114.8</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1649859</v>
      </c>
      <c r="AN59" s="322">
        <v>289449</v>
      </c>
      <c r="AO59" s="323">
        <v>43.7</v>
      </c>
      <c r="AP59" s="324">
        <v>135931</v>
      </c>
      <c r="AQ59" s="325">
        <v>6.3</v>
      </c>
      <c r="AR59" s="326">
        <v>37.4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1289956</v>
      </c>
      <c r="AN60" s="330">
        <v>226308</v>
      </c>
      <c r="AO60" s="331">
        <v>49.1</v>
      </c>
      <c r="AP60" s="332">
        <v>75320</v>
      </c>
      <c r="AQ60" s="333">
        <v>8</v>
      </c>
      <c r="AR60" s="334">
        <v>41.1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1139915</v>
      </c>
      <c r="AN61" s="337">
        <v>188409</v>
      </c>
      <c r="AO61" s="338">
        <v>47.2</v>
      </c>
      <c r="AP61" s="339">
        <v>124814</v>
      </c>
      <c r="AQ61" s="340">
        <v>1.8</v>
      </c>
      <c r="AR61" s="326">
        <v>45.4</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741696</v>
      </c>
      <c r="AN62" s="330">
        <v>124078</v>
      </c>
      <c r="AO62" s="331">
        <v>30.3</v>
      </c>
      <c r="AP62" s="332">
        <v>69404</v>
      </c>
      <c r="AQ62" s="333">
        <v>6</v>
      </c>
      <c r="AR62" s="334">
        <v>24.3</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NiMJbN36WVonEYF3cABTs7wgVqnw5xMIyexueqeQApe1Dtpx1J3JE33zgZOw0lJUHyqDCZjEHqtKXQhugWJu7w==" saltValue="CPTQef/YuQ6fQhSCvPuVc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mo9Pd5xTGabxvbM+mnNYfhFVz9erkv2Jw0DoMPU7wIVyDjixFumBlcN5Yj0/U5mUIFQeL6nZ6L5csPdPnBVf+g==" saltValue="JmLovpDokc6U73E4jSRv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wGaZGWzSOlY/9xPsHuUEUkx/oUmabn0hj/W9ZZs/i9/40BsT/+dgnFRDO2gpFuqMhCtE5WLvUwwnVDgSaYw8Kw==" saltValue="VDLMlcwZIU77n12sT9U++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81" t="s">
        <v>3</v>
      </c>
      <c r="D47" s="1181"/>
      <c r="E47" s="1182"/>
      <c r="F47" s="11">
        <v>22.3</v>
      </c>
      <c r="G47" s="12">
        <v>22.6</v>
      </c>
      <c r="H47" s="12">
        <v>23.65</v>
      </c>
      <c r="I47" s="12">
        <v>23.59</v>
      </c>
      <c r="J47" s="13">
        <v>22.88</v>
      </c>
    </row>
    <row r="48" spans="2:10" ht="57.75" customHeight="1" x14ac:dyDescent="0.2">
      <c r="B48" s="14"/>
      <c r="C48" s="1183" t="s">
        <v>4</v>
      </c>
      <c r="D48" s="1183"/>
      <c r="E48" s="1184"/>
      <c r="F48" s="15">
        <v>8.75</v>
      </c>
      <c r="G48" s="16">
        <v>17.239999999999998</v>
      </c>
      <c r="H48" s="16">
        <v>19.8</v>
      </c>
      <c r="I48" s="16">
        <v>18.54</v>
      </c>
      <c r="J48" s="17">
        <v>7.19</v>
      </c>
    </row>
    <row r="49" spans="2:10" ht="57.75" customHeight="1" thickBot="1" x14ac:dyDescent="0.25">
      <c r="B49" s="18"/>
      <c r="C49" s="1185" t="s">
        <v>5</v>
      </c>
      <c r="D49" s="1185"/>
      <c r="E49" s="1186"/>
      <c r="F49" s="19">
        <v>4.45</v>
      </c>
      <c r="G49" s="20">
        <v>10.5</v>
      </c>
      <c r="H49" s="20">
        <v>1.82</v>
      </c>
      <c r="I49" s="20" t="s">
        <v>530</v>
      </c>
      <c r="J49" s="21" t="s">
        <v>531</v>
      </c>
    </row>
    <row r="50" spans="2:10" ht="13.2" x14ac:dyDescent="0.2"/>
  </sheetData>
  <sheetProtection algorithmName="SHA-512" hashValue="c2PZAivodgir4QC1EkvyEiqr/aQaS+uy6OcaXb0T3kLZFQMCxqz2DYACvjBumPRoPjkW5QXxdjDyZoOwASpT1A==" saltValue="1J8ATxbcKuOJpyASiiGZ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93" t="s">
        <v>532</v>
      </c>
      <c r="D34" s="1193"/>
      <c r="E34" s="1194"/>
      <c r="F34" s="32">
        <v>8.74</v>
      </c>
      <c r="G34" s="33">
        <v>17.23</v>
      </c>
      <c r="H34" s="33">
        <v>19.77</v>
      </c>
      <c r="I34" s="33">
        <v>18.53</v>
      </c>
      <c r="J34" s="34">
        <v>7.18</v>
      </c>
      <c r="K34" s="22"/>
      <c r="L34" s="22"/>
      <c r="M34" s="22"/>
      <c r="N34" s="22"/>
      <c r="O34" s="22"/>
      <c r="P34" s="22"/>
    </row>
    <row r="35" spans="1:16" ht="39" customHeight="1" x14ac:dyDescent="0.2">
      <c r="A35" s="22"/>
      <c r="B35" s="35"/>
      <c r="C35" s="1187" t="s">
        <v>533</v>
      </c>
      <c r="D35" s="1188"/>
      <c r="E35" s="1189"/>
      <c r="F35" s="36">
        <v>0.28000000000000003</v>
      </c>
      <c r="G35" s="37">
        <v>0.49</v>
      </c>
      <c r="H35" s="37">
        <v>0.43</v>
      </c>
      <c r="I35" s="37">
        <v>0.55000000000000004</v>
      </c>
      <c r="J35" s="38">
        <v>0.5</v>
      </c>
      <c r="K35" s="22"/>
      <c r="L35" s="22"/>
      <c r="M35" s="22"/>
      <c r="N35" s="22"/>
      <c r="O35" s="22"/>
      <c r="P35" s="22"/>
    </row>
    <row r="36" spans="1:16" ht="39" customHeight="1" x14ac:dyDescent="0.2">
      <c r="A36" s="22"/>
      <c r="B36" s="35"/>
      <c r="C36" s="1187" t="s">
        <v>534</v>
      </c>
      <c r="D36" s="1188"/>
      <c r="E36" s="1189"/>
      <c r="F36" s="36" t="s">
        <v>486</v>
      </c>
      <c r="G36" s="37" t="s">
        <v>486</v>
      </c>
      <c r="H36" s="37" t="s">
        <v>486</v>
      </c>
      <c r="I36" s="37">
        <v>0.67</v>
      </c>
      <c r="J36" s="38">
        <v>0.49</v>
      </c>
      <c r="K36" s="22"/>
      <c r="L36" s="22"/>
      <c r="M36" s="22"/>
      <c r="N36" s="22"/>
      <c r="O36" s="22"/>
      <c r="P36" s="22"/>
    </row>
    <row r="37" spans="1:16" ht="39" customHeight="1" x14ac:dyDescent="0.2">
      <c r="A37" s="22"/>
      <c r="B37" s="35"/>
      <c r="C37" s="1187" t="s">
        <v>535</v>
      </c>
      <c r="D37" s="1188"/>
      <c r="E37" s="1189"/>
      <c r="F37" s="36">
        <v>0</v>
      </c>
      <c r="G37" s="37">
        <v>0</v>
      </c>
      <c r="H37" s="37">
        <v>0.02</v>
      </c>
      <c r="I37" s="37">
        <v>0.05</v>
      </c>
      <c r="J37" s="38">
        <v>0.04</v>
      </c>
      <c r="K37" s="22"/>
      <c r="L37" s="22"/>
      <c r="M37" s="22"/>
      <c r="N37" s="22"/>
      <c r="O37" s="22"/>
      <c r="P37" s="22"/>
    </row>
    <row r="38" spans="1:16" ht="39" customHeight="1" x14ac:dyDescent="0.2">
      <c r="A38" s="22"/>
      <c r="B38" s="35"/>
      <c r="C38" s="1187" t="s">
        <v>536</v>
      </c>
      <c r="D38" s="1188"/>
      <c r="E38" s="1189"/>
      <c r="F38" s="36">
        <v>0.25</v>
      </c>
      <c r="G38" s="37">
        <v>1.27</v>
      </c>
      <c r="H38" s="37">
        <v>0.32</v>
      </c>
      <c r="I38" s="37">
        <v>0.09</v>
      </c>
      <c r="J38" s="38">
        <v>0.01</v>
      </c>
      <c r="K38" s="22"/>
      <c r="L38" s="22"/>
      <c r="M38" s="22"/>
      <c r="N38" s="22"/>
      <c r="O38" s="22"/>
      <c r="P38" s="22"/>
    </row>
    <row r="39" spans="1:16" ht="39" customHeight="1" x14ac:dyDescent="0.2">
      <c r="A39" s="22"/>
      <c r="B39" s="35"/>
      <c r="C39" s="1187" t="s">
        <v>537</v>
      </c>
      <c r="D39" s="1188"/>
      <c r="E39" s="1189"/>
      <c r="F39" s="36">
        <v>0</v>
      </c>
      <c r="G39" s="37">
        <v>0</v>
      </c>
      <c r="H39" s="37">
        <v>0.02</v>
      </c>
      <c r="I39" s="37">
        <v>0</v>
      </c>
      <c r="J39" s="38">
        <v>0</v>
      </c>
      <c r="K39" s="22"/>
      <c r="L39" s="22"/>
      <c r="M39" s="22"/>
      <c r="N39" s="22"/>
      <c r="O39" s="22"/>
      <c r="P39" s="22"/>
    </row>
    <row r="40" spans="1:16" ht="39" customHeight="1" x14ac:dyDescent="0.2">
      <c r="A40" s="22"/>
      <c r="B40" s="35"/>
      <c r="C40" s="1187" t="s">
        <v>538</v>
      </c>
      <c r="D40" s="1188"/>
      <c r="E40" s="1189"/>
      <c r="F40" s="36">
        <v>0</v>
      </c>
      <c r="G40" s="37">
        <v>0</v>
      </c>
      <c r="H40" s="37">
        <v>0</v>
      </c>
      <c r="I40" s="37">
        <v>0.04</v>
      </c>
      <c r="J40" s="38">
        <v>0</v>
      </c>
      <c r="K40" s="22"/>
      <c r="L40" s="22"/>
      <c r="M40" s="22"/>
      <c r="N40" s="22"/>
      <c r="O40" s="22"/>
      <c r="P40" s="22"/>
    </row>
    <row r="41" spans="1:16" ht="39" customHeight="1" x14ac:dyDescent="0.2">
      <c r="A41" s="22"/>
      <c r="B41" s="35"/>
      <c r="C41" s="1187"/>
      <c r="D41" s="1188"/>
      <c r="E41" s="1189"/>
      <c r="F41" s="36"/>
      <c r="G41" s="37"/>
      <c r="H41" s="37"/>
      <c r="I41" s="37"/>
      <c r="J41" s="38"/>
      <c r="K41" s="22"/>
      <c r="L41" s="22"/>
      <c r="M41" s="22"/>
      <c r="N41" s="22"/>
      <c r="O41" s="22"/>
      <c r="P41" s="22"/>
    </row>
    <row r="42" spans="1:16" ht="39" customHeight="1" x14ac:dyDescent="0.2">
      <c r="A42" s="22"/>
      <c r="B42" s="39"/>
      <c r="C42" s="1187" t="s">
        <v>539</v>
      </c>
      <c r="D42" s="1188"/>
      <c r="E42" s="1189"/>
      <c r="F42" s="36" t="s">
        <v>486</v>
      </c>
      <c r="G42" s="37" t="s">
        <v>486</v>
      </c>
      <c r="H42" s="37" t="s">
        <v>486</v>
      </c>
      <c r="I42" s="37" t="s">
        <v>486</v>
      </c>
      <c r="J42" s="38" t="s">
        <v>486</v>
      </c>
      <c r="K42" s="22"/>
      <c r="L42" s="22"/>
      <c r="M42" s="22"/>
      <c r="N42" s="22"/>
      <c r="O42" s="22"/>
      <c r="P42" s="22"/>
    </row>
    <row r="43" spans="1:16" ht="39" customHeight="1" thickBot="1" x14ac:dyDescent="0.25">
      <c r="A43" s="22"/>
      <c r="B43" s="40"/>
      <c r="C43" s="1190" t="s">
        <v>540</v>
      </c>
      <c r="D43" s="1191"/>
      <c r="E43" s="1192"/>
      <c r="F43" s="41">
        <v>0.27</v>
      </c>
      <c r="G43" s="42">
        <v>0.45</v>
      </c>
      <c r="H43" s="42">
        <v>0.51</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UE/WQtR/ft1lCWRg7OiB8MCcQqLzeNZR4hu/8w/VO6pRdsRFZzAQuanMakvqZ+4eFWUTf9StxfrDxxTo7ztZw==" saltValue="RZCjS5q1LJAOht8k03QR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8" t="s">
        <v>9</v>
      </c>
      <c r="C45" s="1219"/>
      <c r="D45" s="58"/>
      <c r="E45" s="1224" t="s">
        <v>10</v>
      </c>
      <c r="F45" s="1224"/>
      <c r="G45" s="1224"/>
      <c r="H45" s="1224"/>
      <c r="I45" s="1224"/>
      <c r="J45" s="1225"/>
      <c r="K45" s="59">
        <v>591</v>
      </c>
      <c r="L45" s="60">
        <v>549</v>
      </c>
      <c r="M45" s="60">
        <v>550</v>
      </c>
      <c r="N45" s="60">
        <v>542</v>
      </c>
      <c r="O45" s="61">
        <v>541</v>
      </c>
      <c r="P45" s="48"/>
      <c r="Q45" s="48"/>
      <c r="R45" s="48"/>
      <c r="S45" s="48"/>
      <c r="T45" s="48"/>
      <c r="U45" s="48"/>
    </row>
    <row r="46" spans="1:21" ht="30.75" customHeight="1" x14ac:dyDescent="0.2">
      <c r="A46" s="48"/>
      <c r="B46" s="1220"/>
      <c r="C46" s="1221"/>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2">
      <c r="A47" s="48"/>
      <c r="B47" s="1220"/>
      <c r="C47" s="1221"/>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2">
      <c r="A48" s="48"/>
      <c r="B48" s="1220"/>
      <c r="C48" s="1221"/>
      <c r="D48" s="62"/>
      <c r="E48" s="1197" t="s">
        <v>13</v>
      </c>
      <c r="F48" s="1197"/>
      <c r="G48" s="1197"/>
      <c r="H48" s="1197"/>
      <c r="I48" s="1197"/>
      <c r="J48" s="1198"/>
      <c r="K48" s="63">
        <v>35</v>
      </c>
      <c r="L48" s="64">
        <v>34</v>
      </c>
      <c r="M48" s="64">
        <v>36</v>
      </c>
      <c r="N48" s="64">
        <v>43</v>
      </c>
      <c r="O48" s="65">
        <v>48</v>
      </c>
      <c r="P48" s="48"/>
      <c r="Q48" s="48"/>
      <c r="R48" s="48"/>
      <c r="S48" s="48"/>
      <c r="T48" s="48"/>
      <c r="U48" s="48"/>
    </row>
    <row r="49" spans="1:21" ht="30.75" customHeight="1" x14ac:dyDescent="0.2">
      <c r="A49" s="48"/>
      <c r="B49" s="1220"/>
      <c r="C49" s="1221"/>
      <c r="D49" s="62"/>
      <c r="E49" s="1197" t="s">
        <v>14</v>
      </c>
      <c r="F49" s="1197"/>
      <c r="G49" s="1197"/>
      <c r="H49" s="1197"/>
      <c r="I49" s="1197"/>
      <c r="J49" s="1198"/>
      <c r="K49" s="63" t="s">
        <v>486</v>
      </c>
      <c r="L49" s="64" t="s">
        <v>486</v>
      </c>
      <c r="M49" s="64" t="s">
        <v>486</v>
      </c>
      <c r="N49" s="64" t="s">
        <v>486</v>
      </c>
      <c r="O49" s="65" t="s">
        <v>486</v>
      </c>
      <c r="P49" s="48"/>
      <c r="Q49" s="48"/>
      <c r="R49" s="48"/>
      <c r="S49" s="48"/>
      <c r="T49" s="48"/>
      <c r="U49" s="48"/>
    </row>
    <row r="50" spans="1:21" ht="30.75" customHeight="1" x14ac:dyDescent="0.2">
      <c r="A50" s="48"/>
      <c r="B50" s="1220"/>
      <c r="C50" s="1221"/>
      <c r="D50" s="62"/>
      <c r="E50" s="1197" t="s">
        <v>15</v>
      </c>
      <c r="F50" s="1197"/>
      <c r="G50" s="1197"/>
      <c r="H50" s="1197"/>
      <c r="I50" s="1197"/>
      <c r="J50" s="1198"/>
      <c r="K50" s="63" t="s">
        <v>486</v>
      </c>
      <c r="L50" s="64" t="s">
        <v>486</v>
      </c>
      <c r="M50" s="64" t="s">
        <v>486</v>
      </c>
      <c r="N50" s="64" t="s">
        <v>486</v>
      </c>
      <c r="O50" s="65" t="s">
        <v>486</v>
      </c>
      <c r="P50" s="48"/>
      <c r="Q50" s="48"/>
      <c r="R50" s="48"/>
      <c r="S50" s="48"/>
      <c r="T50" s="48"/>
      <c r="U50" s="48"/>
    </row>
    <row r="51" spans="1:21" ht="30.75" customHeight="1" x14ac:dyDescent="0.2">
      <c r="A51" s="48"/>
      <c r="B51" s="1222"/>
      <c r="C51" s="1223"/>
      <c r="D51" s="66"/>
      <c r="E51" s="1197" t="s">
        <v>16</v>
      </c>
      <c r="F51" s="1197"/>
      <c r="G51" s="1197"/>
      <c r="H51" s="1197"/>
      <c r="I51" s="1197"/>
      <c r="J51" s="1198"/>
      <c r="K51" s="63" t="s">
        <v>486</v>
      </c>
      <c r="L51" s="64" t="s">
        <v>486</v>
      </c>
      <c r="M51" s="64" t="s">
        <v>486</v>
      </c>
      <c r="N51" s="64" t="s">
        <v>486</v>
      </c>
      <c r="O51" s="65" t="s">
        <v>486</v>
      </c>
      <c r="P51" s="48"/>
      <c r="Q51" s="48"/>
      <c r="R51" s="48"/>
      <c r="S51" s="48"/>
      <c r="T51" s="48"/>
      <c r="U51" s="48"/>
    </row>
    <row r="52" spans="1:21" ht="30.75" customHeight="1" x14ac:dyDescent="0.2">
      <c r="A52" s="48"/>
      <c r="B52" s="1195" t="s">
        <v>17</v>
      </c>
      <c r="C52" s="1196"/>
      <c r="D52" s="66"/>
      <c r="E52" s="1197" t="s">
        <v>18</v>
      </c>
      <c r="F52" s="1197"/>
      <c r="G52" s="1197"/>
      <c r="H52" s="1197"/>
      <c r="I52" s="1197"/>
      <c r="J52" s="1198"/>
      <c r="K52" s="63">
        <v>592</v>
      </c>
      <c r="L52" s="64">
        <v>585</v>
      </c>
      <c r="M52" s="64">
        <v>534</v>
      </c>
      <c r="N52" s="64">
        <v>521</v>
      </c>
      <c r="O52" s="65">
        <v>442</v>
      </c>
      <c r="P52" s="48"/>
      <c r="Q52" s="48"/>
      <c r="R52" s="48"/>
      <c r="S52" s="48"/>
      <c r="T52" s="48"/>
      <c r="U52" s="48"/>
    </row>
    <row r="53" spans="1:21" ht="30.75" customHeight="1" thickBot="1" x14ac:dyDescent="0.25">
      <c r="A53" s="48"/>
      <c r="B53" s="1199" t="s">
        <v>19</v>
      </c>
      <c r="C53" s="1200"/>
      <c r="D53" s="67"/>
      <c r="E53" s="1201" t="s">
        <v>20</v>
      </c>
      <c r="F53" s="1201"/>
      <c r="G53" s="1201"/>
      <c r="H53" s="1201"/>
      <c r="I53" s="1201"/>
      <c r="J53" s="1202"/>
      <c r="K53" s="68">
        <v>34</v>
      </c>
      <c r="L53" s="69">
        <v>-2</v>
      </c>
      <c r="M53" s="69">
        <v>52</v>
      </c>
      <c r="N53" s="69">
        <v>64</v>
      </c>
      <c r="O53" s="70">
        <v>147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203" t="s">
        <v>24</v>
      </c>
      <c r="C58" s="1204"/>
      <c r="D58" s="1209" t="s">
        <v>25</v>
      </c>
      <c r="E58" s="1210"/>
      <c r="F58" s="1210"/>
      <c r="G58" s="1210"/>
      <c r="H58" s="1210"/>
      <c r="I58" s="1210"/>
      <c r="J58" s="1211"/>
      <c r="K58" s="83"/>
      <c r="L58" s="84"/>
      <c r="M58" s="84"/>
      <c r="N58" s="84"/>
      <c r="O58" s="85"/>
    </row>
    <row r="59" spans="1:21" ht="31.5" customHeight="1" x14ac:dyDescent="0.2">
      <c r="B59" s="1205"/>
      <c r="C59" s="1206"/>
      <c r="D59" s="1212" t="s">
        <v>26</v>
      </c>
      <c r="E59" s="1213"/>
      <c r="F59" s="1213"/>
      <c r="G59" s="1213"/>
      <c r="H59" s="1213"/>
      <c r="I59" s="1213"/>
      <c r="J59" s="1214"/>
      <c r="K59" s="86"/>
      <c r="L59" s="87"/>
      <c r="M59" s="87"/>
      <c r="N59" s="87"/>
      <c r="O59" s="88"/>
    </row>
    <row r="60" spans="1:21" ht="31.5" customHeight="1" thickBot="1" x14ac:dyDescent="0.25">
      <c r="B60" s="1207"/>
      <c r="C60" s="1208"/>
      <c r="D60" s="1215" t="s">
        <v>27</v>
      </c>
      <c r="E60" s="1216"/>
      <c r="F60" s="1216"/>
      <c r="G60" s="1216"/>
      <c r="H60" s="1216"/>
      <c r="I60" s="1216"/>
      <c r="J60" s="1217"/>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9Qbv5E8Bpt5co0KDK8b69uKD6BWcbqwL7/FUg+ypWrKJFArnKGW46Wxduzg+XZRv0Gd0TLKxA6vrMOvRJZOvQ==" saltValue="NG0NUYL0Xp+8WoBB3Samm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8" t="s">
        <v>30</v>
      </c>
      <c r="C41" s="1239"/>
      <c r="D41" s="105"/>
      <c r="E41" s="1240" t="s">
        <v>31</v>
      </c>
      <c r="F41" s="1240"/>
      <c r="G41" s="1240"/>
      <c r="H41" s="1241"/>
      <c r="I41" s="343">
        <v>5072</v>
      </c>
      <c r="J41" s="344">
        <v>4847</v>
      </c>
      <c r="K41" s="344">
        <v>4601</v>
      </c>
      <c r="L41" s="344">
        <v>4874</v>
      </c>
      <c r="M41" s="345">
        <v>5002</v>
      </c>
    </row>
    <row r="42" spans="2:13" ht="27.75" customHeight="1" x14ac:dyDescent="0.2">
      <c r="B42" s="1228"/>
      <c r="C42" s="1229"/>
      <c r="D42" s="106"/>
      <c r="E42" s="1232" t="s">
        <v>32</v>
      </c>
      <c r="F42" s="1232"/>
      <c r="G42" s="1232"/>
      <c r="H42" s="1233"/>
      <c r="I42" s="346" t="s">
        <v>486</v>
      </c>
      <c r="J42" s="347" t="s">
        <v>486</v>
      </c>
      <c r="K42" s="347" t="s">
        <v>486</v>
      </c>
      <c r="L42" s="347" t="s">
        <v>486</v>
      </c>
      <c r="M42" s="348" t="s">
        <v>486</v>
      </c>
    </row>
    <row r="43" spans="2:13" ht="27.75" customHeight="1" x14ac:dyDescent="0.2">
      <c r="B43" s="1228"/>
      <c r="C43" s="1229"/>
      <c r="D43" s="106"/>
      <c r="E43" s="1232" t="s">
        <v>33</v>
      </c>
      <c r="F43" s="1232"/>
      <c r="G43" s="1232"/>
      <c r="H43" s="1233"/>
      <c r="I43" s="346">
        <v>389</v>
      </c>
      <c r="J43" s="347">
        <v>412</v>
      </c>
      <c r="K43" s="347">
        <v>384</v>
      </c>
      <c r="L43" s="347">
        <v>362</v>
      </c>
      <c r="M43" s="348">
        <v>341</v>
      </c>
    </row>
    <row r="44" spans="2:13" ht="27.75" customHeight="1" x14ac:dyDescent="0.2">
      <c r="B44" s="1228"/>
      <c r="C44" s="1229"/>
      <c r="D44" s="106"/>
      <c r="E44" s="1232" t="s">
        <v>34</v>
      </c>
      <c r="F44" s="1232"/>
      <c r="G44" s="1232"/>
      <c r="H44" s="1233"/>
      <c r="I44" s="346" t="s">
        <v>486</v>
      </c>
      <c r="J44" s="347" t="s">
        <v>486</v>
      </c>
      <c r="K44" s="347" t="s">
        <v>486</v>
      </c>
      <c r="L44" s="347" t="s">
        <v>486</v>
      </c>
      <c r="M44" s="348" t="s">
        <v>486</v>
      </c>
    </row>
    <row r="45" spans="2:13" ht="27.75" customHeight="1" x14ac:dyDescent="0.2">
      <c r="B45" s="1228"/>
      <c r="C45" s="1229"/>
      <c r="D45" s="106"/>
      <c r="E45" s="1232" t="s">
        <v>35</v>
      </c>
      <c r="F45" s="1232"/>
      <c r="G45" s="1232"/>
      <c r="H45" s="1233"/>
      <c r="I45" s="346">
        <v>1283</v>
      </c>
      <c r="J45" s="347">
        <v>1283</v>
      </c>
      <c r="K45" s="347">
        <v>1287</v>
      </c>
      <c r="L45" s="347">
        <v>1317</v>
      </c>
      <c r="M45" s="348">
        <v>1336</v>
      </c>
    </row>
    <row r="46" spans="2:13" ht="27.75" customHeight="1" x14ac:dyDescent="0.2">
      <c r="B46" s="1228"/>
      <c r="C46" s="1229"/>
      <c r="D46" s="107"/>
      <c r="E46" s="1232" t="s">
        <v>36</v>
      </c>
      <c r="F46" s="1232"/>
      <c r="G46" s="1232"/>
      <c r="H46" s="1233"/>
      <c r="I46" s="346" t="s">
        <v>486</v>
      </c>
      <c r="J46" s="347" t="s">
        <v>486</v>
      </c>
      <c r="K46" s="347" t="s">
        <v>486</v>
      </c>
      <c r="L46" s="347" t="s">
        <v>486</v>
      </c>
      <c r="M46" s="348" t="s">
        <v>486</v>
      </c>
    </row>
    <row r="47" spans="2:13" ht="27.75" customHeight="1" x14ac:dyDescent="0.2">
      <c r="B47" s="1228"/>
      <c r="C47" s="1229"/>
      <c r="D47" s="108"/>
      <c r="E47" s="1242" t="s">
        <v>37</v>
      </c>
      <c r="F47" s="1243"/>
      <c r="G47" s="1243"/>
      <c r="H47" s="1244"/>
      <c r="I47" s="346" t="s">
        <v>486</v>
      </c>
      <c r="J47" s="347" t="s">
        <v>486</v>
      </c>
      <c r="K47" s="347" t="s">
        <v>486</v>
      </c>
      <c r="L47" s="347" t="s">
        <v>486</v>
      </c>
      <c r="M47" s="348" t="s">
        <v>486</v>
      </c>
    </row>
    <row r="48" spans="2:13" ht="27.75" customHeight="1" x14ac:dyDescent="0.2">
      <c r="B48" s="1228"/>
      <c r="C48" s="1229"/>
      <c r="D48" s="106"/>
      <c r="E48" s="1232" t="s">
        <v>38</v>
      </c>
      <c r="F48" s="1232"/>
      <c r="G48" s="1232"/>
      <c r="H48" s="1233"/>
      <c r="I48" s="346" t="s">
        <v>486</v>
      </c>
      <c r="J48" s="347" t="s">
        <v>486</v>
      </c>
      <c r="K48" s="347" t="s">
        <v>486</v>
      </c>
      <c r="L48" s="347" t="s">
        <v>486</v>
      </c>
      <c r="M48" s="348" t="s">
        <v>486</v>
      </c>
    </row>
    <row r="49" spans="2:13" ht="27.75" customHeight="1" x14ac:dyDescent="0.2">
      <c r="B49" s="1230"/>
      <c r="C49" s="1231"/>
      <c r="D49" s="106"/>
      <c r="E49" s="1232" t="s">
        <v>39</v>
      </c>
      <c r="F49" s="1232"/>
      <c r="G49" s="1232"/>
      <c r="H49" s="1233"/>
      <c r="I49" s="346" t="s">
        <v>486</v>
      </c>
      <c r="J49" s="347" t="s">
        <v>486</v>
      </c>
      <c r="K49" s="347" t="s">
        <v>486</v>
      </c>
      <c r="L49" s="347" t="s">
        <v>486</v>
      </c>
      <c r="M49" s="348" t="s">
        <v>486</v>
      </c>
    </row>
    <row r="50" spans="2:13" ht="27.75" customHeight="1" x14ac:dyDescent="0.2">
      <c r="B50" s="1226" t="s">
        <v>40</v>
      </c>
      <c r="C50" s="1227"/>
      <c r="D50" s="109"/>
      <c r="E50" s="1232" t="s">
        <v>41</v>
      </c>
      <c r="F50" s="1232"/>
      <c r="G50" s="1232"/>
      <c r="H50" s="1233"/>
      <c r="I50" s="346">
        <v>2154</v>
      </c>
      <c r="J50" s="347">
        <v>2274</v>
      </c>
      <c r="K50" s="347">
        <v>2295</v>
      </c>
      <c r="L50" s="347">
        <v>2278</v>
      </c>
      <c r="M50" s="348">
        <v>1951</v>
      </c>
    </row>
    <row r="51" spans="2:13" ht="27.75" customHeight="1" x14ac:dyDescent="0.2">
      <c r="B51" s="1228"/>
      <c r="C51" s="1229"/>
      <c r="D51" s="106"/>
      <c r="E51" s="1232" t="s">
        <v>42</v>
      </c>
      <c r="F51" s="1232"/>
      <c r="G51" s="1232"/>
      <c r="H51" s="1233"/>
      <c r="I51" s="346">
        <v>51</v>
      </c>
      <c r="J51" s="347">
        <v>62</v>
      </c>
      <c r="K51" s="347">
        <v>55</v>
      </c>
      <c r="L51" s="347">
        <v>45</v>
      </c>
      <c r="M51" s="348">
        <v>31</v>
      </c>
    </row>
    <row r="52" spans="2:13" ht="27.75" customHeight="1" x14ac:dyDescent="0.2">
      <c r="B52" s="1230"/>
      <c r="C52" s="1231"/>
      <c r="D52" s="106"/>
      <c r="E52" s="1232" t="s">
        <v>43</v>
      </c>
      <c r="F52" s="1232"/>
      <c r="G52" s="1232"/>
      <c r="H52" s="1233"/>
      <c r="I52" s="346">
        <v>5089</v>
      </c>
      <c r="J52" s="347">
        <v>4835</v>
      </c>
      <c r="K52" s="347">
        <v>4567</v>
      </c>
      <c r="L52" s="347">
        <v>5240</v>
      </c>
      <c r="M52" s="348">
        <v>5237</v>
      </c>
    </row>
    <row r="53" spans="2:13" ht="27.75" customHeight="1" thickBot="1" x14ac:dyDescent="0.25">
      <c r="B53" s="1234" t="s">
        <v>19</v>
      </c>
      <c r="C53" s="1235"/>
      <c r="D53" s="110"/>
      <c r="E53" s="1236" t="s">
        <v>44</v>
      </c>
      <c r="F53" s="1236"/>
      <c r="G53" s="1236"/>
      <c r="H53" s="1237"/>
      <c r="I53" s="349">
        <v>-549</v>
      </c>
      <c r="J53" s="350">
        <v>-628</v>
      </c>
      <c r="K53" s="350">
        <v>-645</v>
      </c>
      <c r="L53" s="350">
        <v>-1010</v>
      </c>
      <c r="M53" s="351">
        <v>-540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X/qNe3E55yor6Sb5z93HPWOPw+DFsvKGJ0Fi8oQz6GzLUQayk26zMNpLCEUbF3GJvd/aIPR1k06gGA4WkTmivQ==" saltValue="ZA5pikkQPgwD8LMTWuV5H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53" t="s">
        <v>46</v>
      </c>
      <c r="D55" s="1253"/>
      <c r="E55" s="1254"/>
      <c r="F55" s="352">
        <v>945</v>
      </c>
      <c r="G55" s="352">
        <v>946</v>
      </c>
      <c r="H55" s="353">
        <v>949</v>
      </c>
    </row>
    <row r="56" spans="2:8" ht="52.5" customHeight="1" x14ac:dyDescent="0.2">
      <c r="B56" s="122"/>
      <c r="C56" s="1255" t="s">
        <v>47</v>
      </c>
      <c r="D56" s="1255"/>
      <c r="E56" s="1256"/>
      <c r="F56" s="354">
        <v>125</v>
      </c>
      <c r="G56" s="354">
        <v>145</v>
      </c>
      <c r="H56" s="355">
        <v>145</v>
      </c>
    </row>
    <row r="57" spans="2:8" ht="53.25" customHeight="1" x14ac:dyDescent="0.2">
      <c r="B57" s="122"/>
      <c r="C57" s="1257" t="s">
        <v>48</v>
      </c>
      <c r="D57" s="1257"/>
      <c r="E57" s="1258"/>
      <c r="F57" s="356">
        <v>2052</v>
      </c>
      <c r="G57" s="356">
        <v>2060</v>
      </c>
      <c r="H57" s="357">
        <v>2186</v>
      </c>
    </row>
    <row r="58" spans="2:8" ht="45.75" customHeight="1" x14ac:dyDescent="0.2">
      <c r="B58" s="123"/>
      <c r="C58" s="1245" t="s">
        <v>546</v>
      </c>
      <c r="D58" s="1246"/>
      <c r="E58" s="1247"/>
      <c r="F58" s="358">
        <v>1220</v>
      </c>
      <c r="G58" s="358">
        <v>1224</v>
      </c>
      <c r="H58" s="359">
        <v>1329</v>
      </c>
    </row>
    <row r="59" spans="2:8" ht="45.75" customHeight="1" x14ac:dyDescent="0.2">
      <c r="B59" s="123"/>
      <c r="C59" s="1245" t="s">
        <v>547</v>
      </c>
      <c r="D59" s="1246"/>
      <c r="E59" s="1247"/>
      <c r="F59" s="358">
        <v>387</v>
      </c>
      <c r="G59" s="358">
        <v>389</v>
      </c>
      <c r="H59" s="359">
        <v>391</v>
      </c>
    </row>
    <row r="60" spans="2:8" ht="45.75" customHeight="1" x14ac:dyDescent="0.2">
      <c r="B60" s="123"/>
      <c r="C60" s="1245" t="s">
        <v>548</v>
      </c>
      <c r="D60" s="1246"/>
      <c r="E60" s="1247"/>
      <c r="F60" s="358">
        <v>227</v>
      </c>
      <c r="G60" s="358">
        <v>228</v>
      </c>
      <c r="H60" s="359">
        <v>229</v>
      </c>
    </row>
    <row r="61" spans="2:8" ht="45.75" customHeight="1" x14ac:dyDescent="0.2">
      <c r="B61" s="123"/>
      <c r="C61" s="1245" t="s">
        <v>549</v>
      </c>
      <c r="D61" s="1246"/>
      <c r="E61" s="1247"/>
      <c r="F61" s="358">
        <v>82</v>
      </c>
      <c r="G61" s="358">
        <v>82</v>
      </c>
      <c r="H61" s="359">
        <v>83</v>
      </c>
    </row>
    <row r="62" spans="2:8" ht="45.75" customHeight="1" thickBot="1" x14ac:dyDescent="0.25">
      <c r="B62" s="124"/>
      <c r="C62" s="1248" t="s">
        <v>550</v>
      </c>
      <c r="D62" s="1249"/>
      <c r="E62" s="1250"/>
      <c r="F62" s="360">
        <v>45</v>
      </c>
      <c r="G62" s="360">
        <v>45</v>
      </c>
      <c r="H62" s="361">
        <v>45</v>
      </c>
    </row>
    <row r="63" spans="2:8" ht="52.5" customHeight="1" thickBot="1" x14ac:dyDescent="0.25">
      <c r="B63" s="125"/>
      <c r="C63" s="1251" t="s">
        <v>49</v>
      </c>
      <c r="D63" s="1251"/>
      <c r="E63" s="1252"/>
      <c r="F63" s="362">
        <v>3122</v>
      </c>
      <c r="G63" s="362">
        <v>3152</v>
      </c>
      <c r="H63" s="363">
        <v>3280</v>
      </c>
    </row>
    <row r="64" spans="2:8" ht="13.2" x14ac:dyDescent="0.2"/>
  </sheetData>
  <sheetProtection algorithmName="SHA-512" hashValue="4o9kWWb0okEONpudxZf2J+RK0QM01Gh5OebE0MfQwxpaXXWA/coWOkhr04p2lDdclyYMSPZeZEKRi+iygMvQpQ==" saltValue="RpWxI04Ok3rzriBUUW3F7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246FC-2DA5-4912-AD58-A4F34D60ACE3}">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9" t="s">
        <v>567</v>
      </c>
      <c r="AO43" s="1260"/>
      <c r="AP43" s="1260"/>
      <c r="AQ43" s="1260"/>
      <c r="AR43" s="1260"/>
      <c r="AS43" s="1260"/>
      <c r="AT43" s="1260"/>
      <c r="AU43" s="1260"/>
      <c r="AV43" s="1260"/>
      <c r="AW43" s="1260"/>
      <c r="AX43" s="1260"/>
      <c r="AY43" s="1260"/>
      <c r="AZ43" s="1260"/>
      <c r="BA43" s="1260"/>
      <c r="BB43" s="1260"/>
      <c r="BC43" s="1260"/>
      <c r="BD43" s="1260"/>
      <c r="BE43" s="1260"/>
      <c r="BF43" s="1260"/>
      <c r="BG43" s="1260"/>
      <c r="BH43" s="1260"/>
      <c r="BI43" s="1260"/>
      <c r="BJ43" s="1260"/>
      <c r="BK43" s="1260"/>
      <c r="BL43" s="1260"/>
      <c r="BM43" s="1260"/>
      <c r="BN43" s="1260"/>
      <c r="BO43" s="1260"/>
      <c r="BP43" s="1260"/>
      <c r="BQ43" s="1260"/>
      <c r="BR43" s="1260"/>
      <c r="BS43" s="1260"/>
      <c r="BT43" s="1260"/>
      <c r="BU43" s="1260"/>
      <c r="BV43" s="1260"/>
      <c r="BW43" s="1260"/>
      <c r="BX43" s="1260"/>
      <c r="BY43" s="1260"/>
      <c r="BZ43" s="1260"/>
      <c r="CA43" s="1260"/>
      <c r="CB43" s="1260"/>
      <c r="CC43" s="1260"/>
      <c r="CD43" s="1260"/>
      <c r="CE43" s="1260"/>
      <c r="CF43" s="1260"/>
      <c r="CG43" s="1260"/>
      <c r="CH43" s="1260"/>
      <c r="CI43" s="1260"/>
      <c r="CJ43" s="1260"/>
      <c r="CK43" s="1260"/>
      <c r="CL43" s="1260"/>
      <c r="CM43" s="1260"/>
      <c r="CN43" s="1260"/>
      <c r="CO43" s="1260"/>
      <c r="CP43" s="1260"/>
      <c r="CQ43" s="1260"/>
      <c r="CR43" s="1260"/>
      <c r="CS43" s="1260"/>
      <c r="CT43" s="1260"/>
      <c r="CU43" s="1260"/>
      <c r="CV43" s="1260"/>
      <c r="CW43" s="1260"/>
      <c r="CX43" s="1260"/>
      <c r="CY43" s="1260"/>
      <c r="CZ43" s="1260"/>
      <c r="DA43" s="1260"/>
      <c r="DB43" s="1260"/>
      <c r="DC43" s="1261"/>
    </row>
    <row r="44" spans="2:109" ht="13.2" x14ac:dyDescent="0.2">
      <c r="B44" s="372"/>
      <c r="AN44" s="1262"/>
      <c r="AO44" s="1263"/>
      <c r="AP44" s="1263"/>
      <c r="AQ44" s="1263"/>
      <c r="AR44" s="1263"/>
      <c r="AS44" s="1263"/>
      <c r="AT44" s="1263"/>
      <c r="AU44" s="1263"/>
      <c r="AV44" s="1263"/>
      <c r="AW44" s="1263"/>
      <c r="AX44" s="1263"/>
      <c r="AY44" s="1263"/>
      <c r="AZ44" s="1263"/>
      <c r="BA44" s="1263"/>
      <c r="BB44" s="1263"/>
      <c r="BC44" s="1263"/>
      <c r="BD44" s="1263"/>
      <c r="BE44" s="1263"/>
      <c r="BF44" s="1263"/>
      <c r="BG44" s="1263"/>
      <c r="BH44" s="1263"/>
      <c r="BI44" s="1263"/>
      <c r="BJ44" s="1263"/>
      <c r="BK44" s="1263"/>
      <c r="BL44" s="1263"/>
      <c r="BM44" s="1263"/>
      <c r="BN44" s="1263"/>
      <c r="BO44" s="1263"/>
      <c r="BP44" s="1263"/>
      <c r="BQ44" s="1263"/>
      <c r="BR44" s="1263"/>
      <c r="BS44" s="1263"/>
      <c r="BT44" s="1263"/>
      <c r="BU44" s="1263"/>
      <c r="BV44" s="1263"/>
      <c r="BW44" s="1263"/>
      <c r="BX44" s="1263"/>
      <c r="BY44" s="1263"/>
      <c r="BZ44" s="1263"/>
      <c r="CA44" s="1263"/>
      <c r="CB44" s="1263"/>
      <c r="CC44" s="1263"/>
      <c r="CD44" s="1263"/>
      <c r="CE44" s="1263"/>
      <c r="CF44" s="1263"/>
      <c r="CG44" s="1263"/>
      <c r="CH44" s="1263"/>
      <c r="CI44" s="1263"/>
      <c r="CJ44" s="1263"/>
      <c r="CK44" s="1263"/>
      <c r="CL44" s="1263"/>
      <c r="CM44" s="1263"/>
      <c r="CN44" s="1263"/>
      <c r="CO44" s="1263"/>
      <c r="CP44" s="1263"/>
      <c r="CQ44" s="1263"/>
      <c r="CR44" s="1263"/>
      <c r="CS44" s="1263"/>
      <c r="CT44" s="1263"/>
      <c r="CU44" s="1263"/>
      <c r="CV44" s="1263"/>
      <c r="CW44" s="1263"/>
      <c r="CX44" s="1263"/>
      <c r="CY44" s="1263"/>
      <c r="CZ44" s="1263"/>
      <c r="DA44" s="1263"/>
      <c r="DB44" s="1263"/>
      <c r="DC44" s="1264"/>
    </row>
    <row r="45" spans="2:109" ht="13.2" x14ac:dyDescent="0.2">
      <c r="B45" s="372"/>
      <c r="AN45" s="1262"/>
      <c r="AO45" s="1263"/>
      <c r="AP45" s="1263"/>
      <c r="AQ45" s="1263"/>
      <c r="AR45" s="1263"/>
      <c r="AS45" s="1263"/>
      <c r="AT45" s="1263"/>
      <c r="AU45" s="1263"/>
      <c r="AV45" s="1263"/>
      <c r="AW45" s="1263"/>
      <c r="AX45" s="1263"/>
      <c r="AY45" s="1263"/>
      <c r="AZ45" s="1263"/>
      <c r="BA45" s="1263"/>
      <c r="BB45" s="1263"/>
      <c r="BC45" s="1263"/>
      <c r="BD45" s="1263"/>
      <c r="BE45" s="1263"/>
      <c r="BF45" s="1263"/>
      <c r="BG45" s="1263"/>
      <c r="BH45" s="1263"/>
      <c r="BI45" s="1263"/>
      <c r="BJ45" s="1263"/>
      <c r="BK45" s="1263"/>
      <c r="BL45" s="1263"/>
      <c r="BM45" s="1263"/>
      <c r="BN45" s="1263"/>
      <c r="BO45" s="1263"/>
      <c r="BP45" s="1263"/>
      <c r="BQ45" s="1263"/>
      <c r="BR45" s="1263"/>
      <c r="BS45" s="1263"/>
      <c r="BT45" s="1263"/>
      <c r="BU45" s="1263"/>
      <c r="BV45" s="1263"/>
      <c r="BW45" s="1263"/>
      <c r="BX45" s="1263"/>
      <c r="BY45" s="1263"/>
      <c r="BZ45" s="1263"/>
      <c r="CA45" s="1263"/>
      <c r="CB45" s="1263"/>
      <c r="CC45" s="1263"/>
      <c r="CD45" s="1263"/>
      <c r="CE45" s="1263"/>
      <c r="CF45" s="1263"/>
      <c r="CG45" s="1263"/>
      <c r="CH45" s="1263"/>
      <c r="CI45" s="1263"/>
      <c r="CJ45" s="1263"/>
      <c r="CK45" s="1263"/>
      <c r="CL45" s="1263"/>
      <c r="CM45" s="1263"/>
      <c r="CN45" s="1263"/>
      <c r="CO45" s="1263"/>
      <c r="CP45" s="1263"/>
      <c r="CQ45" s="1263"/>
      <c r="CR45" s="1263"/>
      <c r="CS45" s="1263"/>
      <c r="CT45" s="1263"/>
      <c r="CU45" s="1263"/>
      <c r="CV45" s="1263"/>
      <c r="CW45" s="1263"/>
      <c r="CX45" s="1263"/>
      <c r="CY45" s="1263"/>
      <c r="CZ45" s="1263"/>
      <c r="DA45" s="1263"/>
      <c r="DB45" s="1263"/>
      <c r="DC45" s="1264"/>
    </row>
    <row r="46" spans="2:109" ht="13.2" x14ac:dyDescent="0.2">
      <c r="B46" s="372"/>
      <c r="AN46" s="1262"/>
      <c r="AO46" s="1263"/>
      <c r="AP46" s="1263"/>
      <c r="AQ46" s="1263"/>
      <c r="AR46" s="1263"/>
      <c r="AS46" s="1263"/>
      <c r="AT46" s="1263"/>
      <c r="AU46" s="1263"/>
      <c r="AV46" s="1263"/>
      <c r="AW46" s="1263"/>
      <c r="AX46" s="1263"/>
      <c r="AY46" s="1263"/>
      <c r="AZ46" s="1263"/>
      <c r="BA46" s="1263"/>
      <c r="BB46" s="1263"/>
      <c r="BC46" s="1263"/>
      <c r="BD46" s="1263"/>
      <c r="BE46" s="1263"/>
      <c r="BF46" s="1263"/>
      <c r="BG46" s="1263"/>
      <c r="BH46" s="1263"/>
      <c r="BI46" s="1263"/>
      <c r="BJ46" s="1263"/>
      <c r="BK46" s="1263"/>
      <c r="BL46" s="1263"/>
      <c r="BM46" s="1263"/>
      <c r="BN46" s="1263"/>
      <c r="BO46" s="1263"/>
      <c r="BP46" s="1263"/>
      <c r="BQ46" s="1263"/>
      <c r="BR46" s="1263"/>
      <c r="BS46" s="1263"/>
      <c r="BT46" s="1263"/>
      <c r="BU46" s="1263"/>
      <c r="BV46" s="1263"/>
      <c r="BW46" s="1263"/>
      <c r="BX46" s="1263"/>
      <c r="BY46" s="1263"/>
      <c r="BZ46" s="1263"/>
      <c r="CA46" s="1263"/>
      <c r="CB46" s="1263"/>
      <c r="CC46" s="1263"/>
      <c r="CD46" s="1263"/>
      <c r="CE46" s="1263"/>
      <c r="CF46" s="1263"/>
      <c r="CG46" s="1263"/>
      <c r="CH46" s="1263"/>
      <c r="CI46" s="1263"/>
      <c r="CJ46" s="1263"/>
      <c r="CK46" s="1263"/>
      <c r="CL46" s="1263"/>
      <c r="CM46" s="1263"/>
      <c r="CN46" s="1263"/>
      <c r="CO46" s="1263"/>
      <c r="CP46" s="1263"/>
      <c r="CQ46" s="1263"/>
      <c r="CR46" s="1263"/>
      <c r="CS46" s="1263"/>
      <c r="CT46" s="1263"/>
      <c r="CU46" s="1263"/>
      <c r="CV46" s="1263"/>
      <c r="CW46" s="1263"/>
      <c r="CX46" s="1263"/>
      <c r="CY46" s="1263"/>
      <c r="CZ46" s="1263"/>
      <c r="DA46" s="1263"/>
      <c r="DB46" s="1263"/>
      <c r="DC46" s="1264"/>
    </row>
    <row r="47" spans="2:109" ht="13.2" x14ac:dyDescent="0.2">
      <c r="B47" s="372"/>
      <c r="AN47" s="1265"/>
      <c r="AO47" s="1266"/>
      <c r="AP47" s="1266"/>
      <c r="AQ47" s="1266"/>
      <c r="AR47" s="1266"/>
      <c r="AS47" s="1266"/>
      <c r="AT47" s="1266"/>
      <c r="AU47" s="1266"/>
      <c r="AV47" s="1266"/>
      <c r="AW47" s="1266"/>
      <c r="AX47" s="1266"/>
      <c r="AY47" s="1266"/>
      <c r="AZ47" s="1266"/>
      <c r="BA47" s="1266"/>
      <c r="BB47" s="1266"/>
      <c r="BC47" s="1266"/>
      <c r="BD47" s="1266"/>
      <c r="BE47" s="1266"/>
      <c r="BF47" s="1266"/>
      <c r="BG47" s="1266"/>
      <c r="BH47" s="1266"/>
      <c r="BI47" s="1266"/>
      <c r="BJ47" s="1266"/>
      <c r="BK47" s="1266"/>
      <c r="BL47" s="1266"/>
      <c r="BM47" s="1266"/>
      <c r="BN47" s="1266"/>
      <c r="BO47" s="1266"/>
      <c r="BP47" s="1266"/>
      <c r="BQ47" s="1266"/>
      <c r="BR47" s="1266"/>
      <c r="BS47" s="1266"/>
      <c r="BT47" s="1266"/>
      <c r="BU47" s="1266"/>
      <c r="BV47" s="1266"/>
      <c r="BW47" s="1266"/>
      <c r="BX47" s="1266"/>
      <c r="BY47" s="1266"/>
      <c r="BZ47" s="1266"/>
      <c r="CA47" s="1266"/>
      <c r="CB47" s="1266"/>
      <c r="CC47" s="1266"/>
      <c r="CD47" s="1266"/>
      <c r="CE47" s="1266"/>
      <c r="CF47" s="1266"/>
      <c r="CG47" s="1266"/>
      <c r="CH47" s="1266"/>
      <c r="CI47" s="1266"/>
      <c r="CJ47" s="1266"/>
      <c r="CK47" s="1266"/>
      <c r="CL47" s="1266"/>
      <c r="CM47" s="1266"/>
      <c r="CN47" s="1266"/>
      <c r="CO47" s="1266"/>
      <c r="CP47" s="1266"/>
      <c r="CQ47" s="1266"/>
      <c r="CR47" s="1266"/>
      <c r="CS47" s="1266"/>
      <c r="CT47" s="1266"/>
      <c r="CU47" s="1266"/>
      <c r="CV47" s="1266"/>
      <c r="CW47" s="1266"/>
      <c r="CX47" s="1266"/>
      <c r="CY47" s="1266"/>
      <c r="CZ47" s="1266"/>
      <c r="DA47" s="1266"/>
      <c r="DB47" s="1266"/>
      <c r="DC47" s="1267"/>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560</v>
      </c>
    </row>
    <row r="50" spans="1:109" ht="13.2" x14ac:dyDescent="0.2">
      <c r="B50" s="372"/>
      <c r="G50" s="1268"/>
      <c r="H50" s="1268"/>
      <c r="I50" s="1268"/>
      <c r="J50" s="1268"/>
      <c r="K50" s="382"/>
      <c r="L50" s="382"/>
      <c r="M50" s="383"/>
      <c r="N50" s="383"/>
      <c r="AN50" s="1269"/>
      <c r="AO50" s="1270"/>
      <c r="AP50" s="1270"/>
      <c r="AQ50" s="1270"/>
      <c r="AR50" s="1270"/>
      <c r="AS50" s="1270"/>
      <c r="AT50" s="1270"/>
      <c r="AU50" s="1270"/>
      <c r="AV50" s="1270"/>
      <c r="AW50" s="1270"/>
      <c r="AX50" s="1270"/>
      <c r="AY50" s="1270"/>
      <c r="AZ50" s="1270"/>
      <c r="BA50" s="1270"/>
      <c r="BB50" s="1270"/>
      <c r="BC50" s="1270"/>
      <c r="BD50" s="1270"/>
      <c r="BE50" s="1270"/>
      <c r="BF50" s="1270"/>
      <c r="BG50" s="1270"/>
      <c r="BH50" s="1270"/>
      <c r="BI50" s="1270"/>
      <c r="BJ50" s="1270"/>
      <c r="BK50" s="1270"/>
      <c r="BL50" s="1270"/>
      <c r="BM50" s="1270"/>
      <c r="BN50" s="1270"/>
      <c r="BO50" s="1271"/>
      <c r="BP50" s="1272" t="s">
        <v>525</v>
      </c>
      <c r="BQ50" s="1272"/>
      <c r="BR50" s="1272"/>
      <c r="BS50" s="1272"/>
      <c r="BT50" s="1272"/>
      <c r="BU50" s="1272"/>
      <c r="BV50" s="1272"/>
      <c r="BW50" s="1272"/>
      <c r="BX50" s="1272" t="s">
        <v>526</v>
      </c>
      <c r="BY50" s="1272"/>
      <c r="BZ50" s="1272"/>
      <c r="CA50" s="1272"/>
      <c r="CB50" s="1272"/>
      <c r="CC50" s="1272"/>
      <c r="CD50" s="1272"/>
      <c r="CE50" s="1272"/>
      <c r="CF50" s="1272" t="s">
        <v>527</v>
      </c>
      <c r="CG50" s="1272"/>
      <c r="CH50" s="1272"/>
      <c r="CI50" s="1272"/>
      <c r="CJ50" s="1272"/>
      <c r="CK50" s="1272"/>
      <c r="CL50" s="1272"/>
      <c r="CM50" s="1272"/>
      <c r="CN50" s="1272" t="s">
        <v>528</v>
      </c>
      <c r="CO50" s="1272"/>
      <c r="CP50" s="1272"/>
      <c r="CQ50" s="1272"/>
      <c r="CR50" s="1272"/>
      <c r="CS50" s="1272"/>
      <c r="CT50" s="1272"/>
      <c r="CU50" s="1272"/>
      <c r="CV50" s="1272" t="s">
        <v>529</v>
      </c>
      <c r="CW50" s="1272"/>
      <c r="CX50" s="1272"/>
      <c r="CY50" s="1272"/>
      <c r="CZ50" s="1272"/>
      <c r="DA50" s="1272"/>
      <c r="DB50" s="1272"/>
      <c r="DC50" s="1272"/>
    </row>
    <row r="51" spans="1:109" ht="13.5" customHeight="1" x14ac:dyDescent="0.2">
      <c r="B51" s="372"/>
      <c r="G51" s="1278"/>
      <c r="H51" s="1278"/>
      <c r="I51" s="1276"/>
      <c r="J51" s="1276"/>
      <c r="K51" s="1274"/>
      <c r="L51" s="1274"/>
      <c r="M51" s="1274"/>
      <c r="N51" s="1274"/>
      <c r="AM51" s="381"/>
      <c r="AN51" s="1275" t="s">
        <v>561</v>
      </c>
      <c r="AO51" s="1275"/>
      <c r="AP51" s="1275"/>
      <c r="AQ51" s="1275"/>
      <c r="AR51" s="1275"/>
      <c r="AS51" s="1275"/>
      <c r="AT51" s="1275"/>
      <c r="AU51" s="1275"/>
      <c r="AV51" s="1275"/>
      <c r="AW51" s="1275"/>
      <c r="AX51" s="1275"/>
      <c r="AY51" s="1275"/>
      <c r="AZ51" s="1275"/>
      <c r="BA51" s="1275"/>
      <c r="BB51" s="1275" t="s">
        <v>562</v>
      </c>
      <c r="BC51" s="1275"/>
      <c r="BD51" s="1275"/>
      <c r="BE51" s="1275"/>
      <c r="BF51" s="1275"/>
      <c r="BG51" s="1275"/>
      <c r="BH51" s="1275"/>
      <c r="BI51" s="1275"/>
      <c r="BJ51" s="1275"/>
      <c r="BK51" s="1275"/>
      <c r="BL51" s="1275"/>
      <c r="BM51" s="1275"/>
      <c r="BN51" s="1275"/>
      <c r="BO51" s="1275"/>
      <c r="BP51" s="1273"/>
      <c r="BQ51" s="1273"/>
      <c r="BR51" s="1273"/>
      <c r="BS51" s="1273"/>
      <c r="BT51" s="1273"/>
      <c r="BU51" s="1273"/>
      <c r="BV51" s="1273"/>
      <c r="BW51" s="1273"/>
      <c r="BX51" s="1273"/>
      <c r="BY51" s="1273"/>
      <c r="BZ51" s="1273"/>
      <c r="CA51" s="1273"/>
      <c r="CB51" s="1273"/>
      <c r="CC51" s="1273"/>
      <c r="CD51" s="1273"/>
      <c r="CE51" s="1273"/>
      <c r="CF51" s="1273"/>
      <c r="CG51" s="1273"/>
      <c r="CH51" s="1273"/>
      <c r="CI51" s="1273"/>
      <c r="CJ51" s="1273"/>
      <c r="CK51" s="1273"/>
      <c r="CL51" s="1273"/>
      <c r="CM51" s="1273"/>
      <c r="CN51" s="1273"/>
      <c r="CO51" s="1273"/>
      <c r="CP51" s="1273"/>
      <c r="CQ51" s="1273"/>
      <c r="CR51" s="1273"/>
      <c r="CS51" s="1273"/>
      <c r="CT51" s="1273"/>
      <c r="CU51" s="1273"/>
      <c r="CV51" s="1273"/>
      <c r="CW51" s="1273"/>
      <c r="CX51" s="1273"/>
      <c r="CY51" s="1273"/>
      <c r="CZ51" s="1273"/>
      <c r="DA51" s="1273"/>
      <c r="DB51" s="1273"/>
      <c r="DC51" s="1273"/>
    </row>
    <row r="52" spans="1:109" ht="13.2" x14ac:dyDescent="0.2">
      <c r="B52" s="372"/>
      <c r="G52" s="1278"/>
      <c r="H52" s="1278"/>
      <c r="I52" s="1276"/>
      <c r="J52" s="1276"/>
      <c r="K52" s="1274"/>
      <c r="L52" s="1274"/>
      <c r="M52" s="1274"/>
      <c r="N52" s="1274"/>
      <c r="AM52" s="381"/>
      <c r="AN52" s="1275"/>
      <c r="AO52" s="1275"/>
      <c r="AP52" s="1275"/>
      <c r="AQ52" s="1275"/>
      <c r="AR52" s="1275"/>
      <c r="AS52" s="1275"/>
      <c r="AT52" s="1275"/>
      <c r="AU52" s="1275"/>
      <c r="AV52" s="1275"/>
      <c r="AW52" s="1275"/>
      <c r="AX52" s="1275"/>
      <c r="AY52" s="1275"/>
      <c r="AZ52" s="1275"/>
      <c r="BA52" s="1275"/>
      <c r="BB52" s="1275"/>
      <c r="BC52" s="1275"/>
      <c r="BD52" s="1275"/>
      <c r="BE52" s="1275"/>
      <c r="BF52" s="1275"/>
      <c r="BG52" s="1275"/>
      <c r="BH52" s="1275"/>
      <c r="BI52" s="1275"/>
      <c r="BJ52" s="1275"/>
      <c r="BK52" s="1275"/>
      <c r="BL52" s="1275"/>
      <c r="BM52" s="1275"/>
      <c r="BN52" s="1275"/>
      <c r="BO52" s="1275"/>
      <c r="BP52" s="1273"/>
      <c r="BQ52" s="1273"/>
      <c r="BR52" s="1273"/>
      <c r="BS52" s="1273"/>
      <c r="BT52" s="1273"/>
      <c r="BU52" s="1273"/>
      <c r="BV52" s="1273"/>
      <c r="BW52" s="1273"/>
      <c r="BX52" s="1273"/>
      <c r="BY52" s="1273"/>
      <c r="BZ52" s="1273"/>
      <c r="CA52" s="1273"/>
      <c r="CB52" s="1273"/>
      <c r="CC52" s="1273"/>
      <c r="CD52" s="1273"/>
      <c r="CE52" s="1273"/>
      <c r="CF52" s="1273"/>
      <c r="CG52" s="1273"/>
      <c r="CH52" s="1273"/>
      <c r="CI52" s="1273"/>
      <c r="CJ52" s="1273"/>
      <c r="CK52" s="1273"/>
      <c r="CL52" s="1273"/>
      <c r="CM52" s="1273"/>
      <c r="CN52" s="1273"/>
      <c r="CO52" s="1273"/>
      <c r="CP52" s="1273"/>
      <c r="CQ52" s="1273"/>
      <c r="CR52" s="1273"/>
      <c r="CS52" s="1273"/>
      <c r="CT52" s="1273"/>
      <c r="CU52" s="1273"/>
      <c r="CV52" s="1273"/>
      <c r="CW52" s="1273"/>
      <c r="CX52" s="1273"/>
      <c r="CY52" s="1273"/>
      <c r="CZ52" s="1273"/>
      <c r="DA52" s="1273"/>
      <c r="DB52" s="1273"/>
      <c r="DC52" s="1273"/>
    </row>
    <row r="53" spans="1:109" ht="13.2" x14ac:dyDescent="0.2">
      <c r="A53" s="380"/>
      <c r="B53" s="372"/>
      <c r="G53" s="1278"/>
      <c r="H53" s="1278"/>
      <c r="I53" s="1268"/>
      <c r="J53" s="1268"/>
      <c r="K53" s="1274"/>
      <c r="L53" s="1274"/>
      <c r="M53" s="1274"/>
      <c r="N53" s="1274"/>
      <c r="AM53" s="381"/>
      <c r="AN53" s="1275"/>
      <c r="AO53" s="1275"/>
      <c r="AP53" s="1275"/>
      <c r="AQ53" s="1275"/>
      <c r="AR53" s="1275"/>
      <c r="AS53" s="1275"/>
      <c r="AT53" s="1275"/>
      <c r="AU53" s="1275"/>
      <c r="AV53" s="1275"/>
      <c r="AW53" s="1275"/>
      <c r="AX53" s="1275"/>
      <c r="AY53" s="1275"/>
      <c r="AZ53" s="1275"/>
      <c r="BA53" s="1275"/>
      <c r="BB53" s="1275" t="s">
        <v>563</v>
      </c>
      <c r="BC53" s="1275"/>
      <c r="BD53" s="1275"/>
      <c r="BE53" s="1275"/>
      <c r="BF53" s="1275"/>
      <c r="BG53" s="1275"/>
      <c r="BH53" s="1275"/>
      <c r="BI53" s="1275"/>
      <c r="BJ53" s="1275"/>
      <c r="BK53" s="1275"/>
      <c r="BL53" s="1275"/>
      <c r="BM53" s="1275"/>
      <c r="BN53" s="1275"/>
      <c r="BO53" s="1275"/>
      <c r="BP53" s="1273">
        <v>64.7</v>
      </c>
      <c r="BQ53" s="1273"/>
      <c r="BR53" s="1273"/>
      <c r="BS53" s="1273"/>
      <c r="BT53" s="1273"/>
      <c r="BU53" s="1273"/>
      <c r="BV53" s="1273"/>
      <c r="BW53" s="1273"/>
      <c r="BX53" s="1273">
        <v>67.7</v>
      </c>
      <c r="BY53" s="1273"/>
      <c r="BZ53" s="1273"/>
      <c r="CA53" s="1273"/>
      <c r="CB53" s="1273"/>
      <c r="CC53" s="1273"/>
      <c r="CD53" s="1273"/>
      <c r="CE53" s="1273"/>
      <c r="CF53" s="1273">
        <v>69.7</v>
      </c>
      <c r="CG53" s="1273"/>
      <c r="CH53" s="1273"/>
      <c r="CI53" s="1273"/>
      <c r="CJ53" s="1273"/>
      <c r="CK53" s="1273"/>
      <c r="CL53" s="1273"/>
      <c r="CM53" s="1273"/>
      <c r="CN53" s="1273">
        <v>69.900000000000006</v>
      </c>
      <c r="CO53" s="1273"/>
      <c r="CP53" s="1273"/>
      <c r="CQ53" s="1273"/>
      <c r="CR53" s="1273"/>
      <c r="CS53" s="1273"/>
      <c r="CT53" s="1273"/>
      <c r="CU53" s="1273"/>
      <c r="CV53" s="1273">
        <v>69.900000000000006</v>
      </c>
      <c r="CW53" s="1273"/>
      <c r="CX53" s="1273"/>
      <c r="CY53" s="1273"/>
      <c r="CZ53" s="1273"/>
      <c r="DA53" s="1273"/>
      <c r="DB53" s="1273"/>
      <c r="DC53" s="1273"/>
    </row>
    <row r="54" spans="1:109" ht="13.2" x14ac:dyDescent="0.2">
      <c r="A54" s="380"/>
      <c r="B54" s="372"/>
      <c r="G54" s="1278"/>
      <c r="H54" s="1278"/>
      <c r="I54" s="1268"/>
      <c r="J54" s="1268"/>
      <c r="K54" s="1274"/>
      <c r="L54" s="1274"/>
      <c r="M54" s="1274"/>
      <c r="N54" s="1274"/>
      <c r="AM54" s="381"/>
      <c r="AN54" s="1275"/>
      <c r="AO54" s="1275"/>
      <c r="AP54" s="1275"/>
      <c r="AQ54" s="1275"/>
      <c r="AR54" s="1275"/>
      <c r="AS54" s="1275"/>
      <c r="AT54" s="1275"/>
      <c r="AU54" s="1275"/>
      <c r="AV54" s="1275"/>
      <c r="AW54" s="1275"/>
      <c r="AX54" s="1275"/>
      <c r="AY54" s="1275"/>
      <c r="AZ54" s="1275"/>
      <c r="BA54" s="1275"/>
      <c r="BB54" s="1275"/>
      <c r="BC54" s="1275"/>
      <c r="BD54" s="1275"/>
      <c r="BE54" s="1275"/>
      <c r="BF54" s="1275"/>
      <c r="BG54" s="1275"/>
      <c r="BH54" s="1275"/>
      <c r="BI54" s="1275"/>
      <c r="BJ54" s="1275"/>
      <c r="BK54" s="1275"/>
      <c r="BL54" s="1275"/>
      <c r="BM54" s="1275"/>
      <c r="BN54" s="1275"/>
      <c r="BO54" s="1275"/>
      <c r="BP54" s="1273"/>
      <c r="BQ54" s="1273"/>
      <c r="BR54" s="1273"/>
      <c r="BS54" s="1273"/>
      <c r="BT54" s="1273"/>
      <c r="BU54" s="1273"/>
      <c r="BV54" s="1273"/>
      <c r="BW54" s="1273"/>
      <c r="BX54" s="1273"/>
      <c r="BY54" s="1273"/>
      <c r="BZ54" s="1273"/>
      <c r="CA54" s="1273"/>
      <c r="CB54" s="1273"/>
      <c r="CC54" s="1273"/>
      <c r="CD54" s="1273"/>
      <c r="CE54" s="1273"/>
      <c r="CF54" s="1273"/>
      <c r="CG54" s="1273"/>
      <c r="CH54" s="1273"/>
      <c r="CI54" s="1273"/>
      <c r="CJ54" s="1273"/>
      <c r="CK54" s="1273"/>
      <c r="CL54" s="1273"/>
      <c r="CM54" s="1273"/>
      <c r="CN54" s="1273"/>
      <c r="CO54" s="1273"/>
      <c r="CP54" s="1273"/>
      <c r="CQ54" s="1273"/>
      <c r="CR54" s="1273"/>
      <c r="CS54" s="1273"/>
      <c r="CT54" s="1273"/>
      <c r="CU54" s="1273"/>
      <c r="CV54" s="1273"/>
      <c r="CW54" s="1273"/>
      <c r="CX54" s="1273"/>
      <c r="CY54" s="1273"/>
      <c r="CZ54" s="1273"/>
      <c r="DA54" s="1273"/>
      <c r="DB54" s="1273"/>
      <c r="DC54" s="1273"/>
    </row>
    <row r="55" spans="1:109" ht="13.2" x14ac:dyDescent="0.2">
      <c r="A55" s="380"/>
      <c r="B55" s="372"/>
      <c r="G55" s="1268"/>
      <c r="H55" s="1268"/>
      <c r="I55" s="1268"/>
      <c r="J55" s="1268"/>
      <c r="K55" s="1274"/>
      <c r="L55" s="1274"/>
      <c r="M55" s="1274"/>
      <c r="N55" s="1274"/>
      <c r="AN55" s="1272" t="s">
        <v>564</v>
      </c>
      <c r="AO55" s="1272"/>
      <c r="AP55" s="1272"/>
      <c r="AQ55" s="1272"/>
      <c r="AR55" s="1272"/>
      <c r="AS55" s="1272"/>
      <c r="AT55" s="1272"/>
      <c r="AU55" s="1272"/>
      <c r="AV55" s="1272"/>
      <c r="AW55" s="1272"/>
      <c r="AX55" s="1272"/>
      <c r="AY55" s="1272"/>
      <c r="AZ55" s="1272"/>
      <c r="BA55" s="1272"/>
      <c r="BB55" s="1275" t="s">
        <v>562</v>
      </c>
      <c r="BC55" s="1275"/>
      <c r="BD55" s="1275"/>
      <c r="BE55" s="1275"/>
      <c r="BF55" s="1275"/>
      <c r="BG55" s="1275"/>
      <c r="BH55" s="1275"/>
      <c r="BI55" s="1275"/>
      <c r="BJ55" s="1275"/>
      <c r="BK55" s="1275"/>
      <c r="BL55" s="1275"/>
      <c r="BM55" s="1275"/>
      <c r="BN55" s="1275"/>
      <c r="BO55" s="1275"/>
      <c r="BP55" s="1273">
        <v>0</v>
      </c>
      <c r="BQ55" s="1273"/>
      <c r="BR55" s="1273"/>
      <c r="BS55" s="1273"/>
      <c r="BT55" s="1273"/>
      <c r="BU55" s="1273"/>
      <c r="BV55" s="1273"/>
      <c r="BW55" s="1273"/>
      <c r="BX55" s="1273">
        <v>0</v>
      </c>
      <c r="BY55" s="1273"/>
      <c r="BZ55" s="1273"/>
      <c r="CA55" s="1273"/>
      <c r="CB55" s="1273"/>
      <c r="CC55" s="1273"/>
      <c r="CD55" s="1273"/>
      <c r="CE55" s="1273"/>
      <c r="CF55" s="1273">
        <v>0</v>
      </c>
      <c r="CG55" s="1273"/>
      <c r="CH55" s="1273"/>
      <c r="CI55" s="1273"/>
      <c r="CJ55" s="1273"/>
      <c r="CK55" s="1273"/>
      <c r="CL55" s="1273"/>
      <c r="CM55" s="1273"/>
      <c r="CN55" s="1273">
        <v>0</v>
      </c>
      <c r="CO55" s="1273"/>
      <c r="CP55" s="1273"/>
      <c r="CQ55" s="1273"/>
      <c r="CR55" s="1273"/>
      <c r="CS55" s="1273"/>
      <c r="CT55" s="1273"/>
      <c r="CU55" s="1273"/>
      <c r="CV55" s="1273">
        <v>0</v>
      </c>
      <c r="CW55" s="1273"/>
      <c r="CX55" s="1273"/>
      <c r="CY55" s="1273"/>
      <c r="CZ55" s="1273"/>
      <c r="DA55" s="1273"/>
      <c r="DB55" s="1273"/>
      <c r="DC55" s="1273"/>
    </row>
    <row r="56" spans="1:109" ht="13.2" x14ac:dyDescent="0.2">
      <c r="A56" s="380"/>
      <c r="B56" s="372"/>
      <c r="G56" s="1268"/>
      <c r="H56" s="1268"/>
      <c r="I56" s="1268"/>
      <c r="J56" s="1268"/>
      <c r="K56" s="1274"/>
      <c r="L56" s="1274"/>
      <c r="M56" s="1274"/>
      <c r="N56" s="1274"/>
      <c r="AN56" s="1272"/>
      <c r="AO56" s="1272"/>
      <c r="AP56" s="1272"/>
      <c r="AQ56" s="1272"/>
      <c r="AR56" s="1272"/>
      <c r="AS56" s="1272"/>
      <c r="AT56" s="1272"/>
      <c r="AU56" s="1272"/>
      <c r="AV56" s="1272"/>
      <c r="AW56" s="1272"/>
      <c r="AX56" s="1272"/>
      <c r="AY56" s="1272"/>
      <c r="AZ56" s="1272"/>
      <c r="BA56" s="1272"/>
      <c r="BB56" s="1275"/>
      <c r="BC56" s="1275"/>
      <c r="BD56" s="1275"/>
      <c r="BE56" s="1275"/>
      <c r="BF56" s="1275"/>
      <c r="BG56" s="1275"/>
      <c r="BH56" s="1275"/>
      <c r="BI56" s="1275"/>
      <c r="BJ56" s="1275"/>
      <c r="BK56" s="1275"/>
      <c r="BL56" s="1275"/>
      <c r="BM56" s="1275"/>
      <c r="BN56" s="1275"/>
      <c r="BO56" s="1275"/>
      <c r="BP56" s="1273"/>
      <c r="BQ56" s="1273"/>
      <c r="BR56" s="1273"/>
      <c r="BS56" s="1273"/>
      <c r="BT56" s="1273"/>
      <c r="BU56" s="1273"/>
      <c r="BV56" s="1273"/>
      <c r="BW56" s="1273"/>
      <c r="BX56" s="1273"/>
      <c r="BY56" s="1273"/>
      <c r="BZ56" s="1273"/>
      <c r="CA56" s="1273"/>
      <c r="CB56" s="1273"/>
      <c r="CC56" s="1273"/>
      <c r="CD56" s="1273"/>
      <c r="CE56" s="1273"/>
      <c r="CF56" s="1273"/>
      <c r="CG56" s="1273"/>
      <c r="CH56" s="1273"/>
      <c r="CI56" s="1273"/>
      <c r="CJ56" s="1273"/>
      <c r="CK56" s="1273"/>
      <c r="CL56" s="1273"/>
      <c r="CM56" s="1273"/>
      <c r="CN56" s="1273"/>
      <c r="CO56" s="1273"/>
      <c r="CP56" s="1273"/>
      <c r="CQ56" s="1273"/>
      <c r="CR56" s="1273"/>
      <c r="CS56" s="1273"/>
      <c r="CT56" s="1273"/>
      <c r="CU56" s="1273"/>
      <c r="CV56" s="1273"/>
      <c r="CW56" s="1273"/>
      <c r="CX56" s="1273"/>
      <c r="CY56" s="1273"/>
      <c r="CZ56" s="1273"/>
      <c r="DA56" s="1273"/>
      <c r="DB56" s="1273"/>
      <c r="DC56" s="1273"/>
    </row>
    <row r="57" spans="1:109" s="380" customFormat="1" ht="13.2" x14ac:dyDescent="0.2">
      <c r="B57" s="384"/>
      <c r="G57" s="1268"/>
      <c r="H57" s="1268"/>
      <c r="I57" s="1277"/>
      <c r="J57" s="1277"/>
      <c r="K57" s="1274"/>
      <c r="L57" s="1274"/>
      <c r="M57" s="1274"/>
      <c r="N57" s="1274"/>
      <c r="AM57" s="366"/>
      <c r="AN57" s="1272"/>
      <c r="AO57" s="1272"/>
      <c r="AP57" s="1272"/>
      <c r="AQ57" s="1272"/>
      <c r="AR57" s="1272"/>
      <c r="AS57" s="1272"/>
      <c r="AT57" s="1272"/>
      <c r="AU57" s="1272"/>
      <c r="AV57" s="1272"/>
      <c r="AW57" s="1272"/>
      <c r="AX57" s="1272"/>
      <c r="AY57" s="1272"/>
      <c r="AZ57" s="1272"/>
      <c r="BA57" s="1272"/>
      <c r="BB57" s="1275" t="s">
        <v>563</v>
      </c>
      <c r="BC57" s="1275"/>
      <c r="BD57" s="1275"/>
      <c r="BE57" s="1275"/>
      <c r="BF57" s="1275"/>
      <c r="BG57" s="1275"/>
      <c r="BH57" s="1275"/>
      <c r="BI57" s="1275"/>
      <c r="BJ57" s="1275"/>
      <c r="BK57" s="1275"/>
      <c r="BL57" s="1275"/>
      <c r="BM57" s="1275"/>
      <c r="BN57" s="1275"/>
      <c r="BO57" s="1275"/>
      <c r="BP57" s="1273">
        <v>64</v>
      </c>
      <c r="BQ57" s="1273"/>
      <c r="BR57" s="1273"/>
      <c r="BS57" s="1273"/>
      <c r="BT57" s="1273"/>
      <c r="BU57" s="1273"/>
      <c r="BV57" s="1273"/>
      <c r="BW57" s="1273"/>
      <c r="BX57" s="1273">
        <v>66.2</v>
      </c>
      <c r="BY57" s="1273"/>
      <c r="BZ57" s="1273"/>
      <c r="CA57" s="1273"/>
      <c r="CB57" s="1273"/>
      <c r="CC57" s="1273"/>
      <c r="CD57" s="1273"/>
      <c r="CE57" s="1273"/>
      <c r="CF57" s="1273">
        <v>67.099999999999994</v>
      </c>
      <c r="CG57" s="1273"/>
      <c r="CH57" s="1273"/>
      <c r="CI57" s="1273"/>
      <c r="CJ57" s="1273"/>
      <c r="CK57" s="1273"/>
      <c r="CL57" s="1273"/>
      <c r="CM57" s="1273"/>
      <c r="CN57" s="1273">
        <v>67</v>
      </c>
      <c r="CO57" s="1273"/>
      <c r="CP57" s="1273"/>
      <c r="CQ57" s="1273"/>
      <c r="CR57" s="1273"/>
      <c r="CS57" s="1273"/>
      <c r="CT57" s="1273"/>
      <c r="CU57" s="1273"/>
      <c r="CV57" s="1273">
        <v>68.2</v>
      </c>
      <c r="CW57" s="1273"/>
      <c r="CX57" s="1273"/>
      <c r="CY57" s="1273"/>
      <c r="CZ57" s="1273"/>
      <c r="DA57" s="1273"/>
      <c r="DB57" s="1273"/>
      <c r="DC57" s="1273"/>
      <c r="DD57" s="385"/>
      <c r="DE57" s="384"/>
    </row>
    <row r="58" spans="1:109" s="380" customFormat="1" ht="13.2" x14ac:dyDescent="0.2">
      <c r="A58" s="366"/>
      <c r="B58" s="384"/>
      <c r="G58" s="1268"/>
      <c r="H58" s="1268"/>
      <c r="I58" s="1277"/>
      <c r="J58" s="1277"/>
      <c r="K58" s="1274"/>
      <c r="L58" s="1274"/>
      <c r="M58" s="1274"/>
      <c r="N58" s="1274"/>
      <c r="AM58" s="366"/>
      <c r="AN58" s="1272"/>
      <c r="AO58" s="1272"/>
      <c r="AP58" s="1272"/>
      <c r="AQ58" s="1272"/>
      <c r="AR58" s="1272"/>
      <c r="AS58" s="1272"/>
      <c r="AT58" s="1272"/>
      <c r="AU58" s="1272"/>
      <c r="AV58" s="1272"/>
      <c r="AW58" s="1272"/>
      <c r="AX58" s="1272"/>
      <c r="AY58" s="1272"/>
      <c r="AZ58" s="1272"/>
      <c r="BA58" s="1272"/>
      <c r="BB58" s="1275"/>
      <c r="BC58" s="1275"/>
      <c r="BD58" s="1275"/>
      <c r="BE58" s="1275"/>
      <c r="BF58" s="1275"/>
      <c r="BG58" s="1275"/>
      <c r="BH58" s="1275"/>
      <c r="BI58" s="1275"/>
      <c r="BJ58" s="1275"/>
      <c r="BK58" s="1275"/>
      <c r="BL58" s="1275"/>
      <c r="BM58" s="1275"/>
      <c r="BN58" s="1275"/>
      <c r="BO58" s="1275"/>
      <c r="BP58" s="1273"/>
      <c r="BQ58" s="1273"/>
      <c r="BR58" s="1273"/>
      <c r="BS58" s="1273"/>
      <c r="BT58" s="1273"/>
      <c r="BU58" s="1273"/>
      <c r="BV58" s="1273"/>
      <c r="BW58" s="1273"/>
      <c r="BX58" s="1273"/>
      <c r="BY58" s="1273"/>
      <c r="BZ58" s="1273"/>
      <c r="CA58" s="1273"/>
      <c r="CB58" s="1273"/>
      <c r="CC58" s="1273"/>
      <c r="CD58" s="1273"/>
      <c r="CE58" s="1273"/>
      <c r="CF58" s="1273"/>
      <c r="CG58" s="1273"/>
      <c r="CH58" s="1273"/>
      <c r="CI58" s="1273"/>
      <c r="CJ58" s="1273"/>
      <c r="CK58" s="1273"/>
      <c r="CL58" s="1273"/>
      <c r="CM58" s="1273"/>
      <c r="CN58" s="1273"/>
      <c r="CO58" s="1273"/>
      <c r="CP58" s="1273"/>
      <c r="CQ58" s="1273"/>
      <c r="CR58" s="1273"/>
      <c r="CS58" s="1273"/>
      <c r="CT58" s="1273"/>
      <c r="CU58" s="1273"/>
      <c r="CV58" s="1273"/>
      <c r="CW58" s="1273"/>
      <c r="CX58" s="1273"/>
      <c r="CY58" s="1273"/>
      <c r="CZ58" s="1273"/>
      <c r="DA58" s="1273"/>
      <c r="DB58" s="1273"/>
      <c r="DC58" s="127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565</v>
      </c>
    </row>
    <row r="64" spans="1:109" ht="13.2" x14ac:dyDescent="0.2">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59" t="s">
        <v>568</v>
      </c>
      <c r="AO65" s="1260"/>
      <c r="AP65" s="1260"/>
      <c r="AQ65" s="1260"/>
      <c r="AR65" s="1260"/>
      <c r="AS65" s="1260"/>
      <c r="AT65" s="1260"/>
      <c r="AU65" s="1260"/>
      <c r="AV65" s="1260"/>
      <c r="AW65" s="1260"/>
      <c r="AX65" s="1260"/>
      <c r="AY65" s="1260"/>
      <c r="AZ65" s="1260"/>
      <c r="BA65" s="1260"/>
      <c r="BB65" s="1260"/>
      <c r="BC65" s="1260"/>
      <c r="BD65" s="1260"/>
      <c r="BE65" s="1260"/>
      <c r="BF65" s="1260"/>
      <c r="BG65" s="1260"/>
      <c r="BH65" s="1260"/>
      <c r="BI65" s="1260"/>
      <c r="BJ65" s="1260"/>
      <c r="BK65" s="1260"/>
      <c r="BL65" s="1260"/>
      <c r="BM65" s="1260"/>
      <c r="BN65" s="1260"/>
      <c r="BO65" s="1260"/>
      <c r="BP65" s="1260"/>
      <c r="BQ65" s="1260"/>
      <c r="BR65" s="1260"/>
      <c r="BS65" s="1260"/>
      <c r="BT65" s="1260"/>
      <c r="BU65" s="1260"/>
      <c r="BV65" s="1260"/>
      <c r="BW65" s="1260"/>
      <c r="BX65" s="1260"/>
      <c r="BY65" s="1260"/>
      <c r="BZ65" s="1260"/>
      <c r="CA65" s="1260"/>
      <c r="CB65" s="1260"/>
      <c r="CC65" s="1260"/>
      <c r="CD65" s="1260"/>
      <c r="CE65" s="1260"/>
      <c r="CF65" s="1260"/>
      <c r="CG65" s="1260"/>
      <c r="CH65" s="1260"/>
      <c r="CI65" s="1260"/>
      <c r="CJ65" s="1260"/>
      <c r="CK65" s="1260"/>
      <c r="CL65" s="1260"/>
      <c r="CM65" s="1260"/>
      <c r="CN65" s="1260"/>
      <c r="CO65" s="1260"/>
      <c r="CP65" s="1260"/>
      <c r="CQ65" s="1260"/>
      <c r="CR65" s="1260"/>
      <c r="CS65" s="1260"/>
      <c r="CT65" s="1260"/>
      <c r="CU65" s="1260"/>
      <c r="CV65" s="1260"/>
      <c r="CW65" s="1260"/>
      <c r="CX65" s="1260"/>
      <c r="CY65" s="1260"/>
      <c r="CZ65" s="1260"/>
      <c r="DA65" s="1260"/>
      <c r="DB65" s="1260"/>
      <c r="DC65" s="1261"/>
    </row>
    <row r="66" spans="2:107" ht="13.2" x14ac:dyDescent="0.2">
      <c r="B66" s="372"/>
      <c r="AN66" s="1262"/>
      <c r="AO66" s="1263"/>
      <c r="AP66" s="1263"/>
      <c r="AQ66" s="1263"/>
      <c r="AR66" s="1263"/>
      <c r="AS66" s="1263"/>
      <c r="AT66" s="1263"/>
      <c r="AU66" s="1263"/>
      <c r="AV66" s="1263"/>
      <c r="AW66" s="1263"/>
      <c r="AX66" s="1263"/>
      <c r="AY66" s="1263"/>
      <c r="AZ66" s="1263"/>
      <c r="BA66" s="1263"/>
      <c r="BB66" s="1263"/>
      <c r="BC66" s="1263"/>
      <c r="BD66" s="1263"/>
      <c r="BE66" s="1263"/>
      <c r="BF66" s="1263"/>
      <c r="BG66" s="1263"/>
      <c r="BH66" s="1263"/>
      <c r="BI66" s="1263"/>
      <c r="BJ66" s="1263"/>
      <c r="BK66" s="1263"/>
      <c r="BL66" s="1263"/>
      <c r="BM66" s="1263"/>
      <c r="BN66" s="1263"/>
      <c r="BO66" s="1263"/>
      <c r="BP66" s="1263"/>
      <c r="BQ66" s="1263"/>
      <c r="BR66" s="1263"/>
      <c r="BS66" s="1263"/>
      <c r="BT66" s="1263"/>
      <c r="BU66" s="1263"/>
      <c r="BV66" s="1263"/>
      <c r="BW66" s="1263"/>
      <c r="BX66" s="1263"/>
      <c r="BY66" s="1263"/>
      <c r="BZ66" s="1263"/>
      <c r="CA66" s="1263"/>
      <c r="CB66" s="1263"/>
      <c r="CC66" s="1263"/>
      <c r="CD66" s="1263"/>
      <c r="CE66" s="1263"/>
      <c r="CF66" s="1263"/>
      <c r="CG66" s="1263"/>
      <c r="CH66" s="1263"/>
      <c r="CI66" s="1263"/>
      <c r="CJ66" s="1263"/>
      <c r="CK66" s="1263"/>
      <c r="CL66" s="1263"/>
      <c r="CM66" s="1263"/>
      <c r="CN66" s="1263"/>
      <c r="CO66" s="1263"/>
      <c r="CP66" s="1263"/>
      <c r="CQ66" s="1263"/>
      <c r="CR66" s="1263"/>
      <c r="CS66" s="1263"/>
      <c r="CT66" s="1263"/>
      <c r="CU66" s="1263"/>
      <c r="CV66" s="1263"/>
      <c r="CW66" s="1263"/>
      <c r="CX66" s="1263"/>
      <c r="CY66" s="1263"/>
      <c r="CZ66" s="1263"/>
      <c r="DA66" s="1263"/>
      <c r="DB66" s="1263"/>
      <c r="DC66" s="1264"/>
    </row>
    <row r="67" spans="2:107" ht="13.2" x14ac:dyDescent="0.2">
      <c r="B67" s="372"/>
      <c r="AN67" s="1262"/>
      <c r="AO67" s="1263"/>
      <c r="AP67" s="1263"/>
      <c r="AQ67" s="1263"/>
      <c r="AR67" s="1263"/>
      <c r="AS67" s="1263"/>
      <c r="AT67" s="1263"/>
      <c r="AU67" s="1263"/>
      <c r="AV67" s="1263"/>
      <c r="AW67" s="1263"/>
      <c r="AX67" s="1263"/>
      <c r="AY67" s="1263"/>
      <c r="AZ67" s="1263"/>
      <c r="BA67" s="1263"/>
      <c r="BB67" s="1263"/>
      <c r="BC67" s="1263"/>
      <c r="BD67" s="1263"/>
      <c r="BE67" s="1263"/>
      <c r="BF67" s="1263"/>
      <c r="BG67" s="1263"/>
      <c r="BH67" s="1263"/>
      <c r="BI67" s="1263"/>
      <c r="BJ67" s="1263"/>
      <c r="BK67" s="1263"/>
      <c r="BL67" s="1263"/>
      <c r="BM67" s="1263"/>
      <c r="BN67" s="1263"/>
      <c r="BO67" s="1263"/>
      <c r="BP67" s="1263"/>
      <c r="BQ67" s="1263"/>
      <c r="BR67" s="1263"/>
      <c r="BS67" s="1263"/>
      <c r="BT67" s="1263"/>
      <c r="BU67" s="1263"/>
      <c r="BV67" s="1263"/>
      <c r="BW67" s="1263"/>
      <c r="BX67" s="1263"/>
      <c r="BY67" s="1263"/>
      <c r="BZ67" s="1263"/>
      <c r="CA67" s="1263"/>
      <c r="CB67" s="1263"/>
      <c r="CC67" s="1263"/>
      <c r="CD67" s="1263"/>
      <c r="CE67" s="1263"/>
      <c r="CF67" s="1263"/>
      <c r="CG67" s="1263"/>
      <c r="CH67" s="1263"/>
      <c r="CI67" s="1263"/>
      <c r="CJ67" s="1263"/>
      <c r="CK67" s="1263"/>
      <c r="CL67" s="1263"/>
      <c r="CM67" s="1263"/>
      <c r="CN67" s="1263"/>
      <c r="CO67" s="1263"/>
      <c r="CP67" s="1263"/>
      <c r="CQ67" s="1263"/>
      <c r="CR67" s="1263"/>
      <c r="CS67" s="1263"/>
      <c r="CT67" s="1263"/>
      <c r="CU67" s="1263"/>
      <c r="CV67" s="1263"/>
      <c r="CW67" s="1263"/>
      <c r="CX67" s="1263"/>
      <c r="CY67" s="1263"/>
      <c r="CZ67" s="1263"/>
      <c r="DA67" s="1263"/>
      <c r="DB67" s="1263"/>
      <c r="DC67" s="1264"/>
    </row>
    <row r="68" spans="2:107" ht="13.2" x14ac:dyDescent="0.2">
      <c r="B68" s="372"/>
      <c r="AN68" s="1262"/>
      <c r="AO68" s="1263"/>
      <c r="AP68" s="1263"/>
      <c r="AQ68" s="1263"/>
      <c r="AR68" s="1263"/>
      <c r="AS68" s="1263"/>
      <c r="AT68" s="1263"/>
      <c r="AU68" s="1263"/>
      <c r="AV68" s="1263"/>
      <c r="AW68" s="1263"/>
      <c r="AX68" s="1263"/>
      <c r="AY68" s="1263"/>
      <c r="AZ68" s="1263"/>
      <c r="BA68" s="1263"/>
      <c r="BB68" s="1263"/>
      <c r="BC68" s="1263"/>
      <c r="BD68" s="1263"/>
      <c r="BE68" s="1263"/>
      <c r="BF68" s="1263"/>
      <c r="BG68" s="1263"/>
      <c r="BH68" s="1263"/>
      <c r="BI68" s="1263"/>
      <c r="BJ68" s="1263"/>
      <c r="BK68" s="1263"/>
      <c r="BL68" s="1263"/>
      <c r="BM68" s="1263"/>
      <c r="BN68" s="1263"/>
      <c r="BO68" s="1263"/>
      <c r="BP68" s="1263"/>
      <c r="BQ68" s="1263"/>
      <c r="BR68" s="1263"/>
      <c r="BS68" s="1263"/>
      <c r="BT68" s="1263"/>
      <c r="BU68" s="1263"/>
      <c r="BV68" s="1263"/>
      <c r="BW68" s="1263"/>
      <c r="BX68" s="1263"/>
      <c r="BY68" s="1263"/>
      <c r="BZ68" s="1263"/>
      <c r="CA68" s="1263"/>
      <c r="CB68" s="1263"/>
      <c r="CC68" s="1263"/>
      <c r="CD68" s="1263"/>
      <c r="CE68" s="1263"/>
      <c r="CF68" s="1263"/>
      <c r="CG68" s="1263"/>
      <c r="CH68" s="1263"/>
      <c r="CI68" s="1263"/>
      <c r="CJ68" s="1263"/>
      <c r="CK68" s="1263"/>
      <c r="CL68" s="1263"/>
      <c r="CM68" s="1263"/>
      <c r="CN68" s="1263"/>
      <c r="CO68" s="1263"/>
      <c r="CP68" s="1263"/>
      <c r="CQ68" s="1263"/>
      <c r="CR68" s="1263"/>
      <c r="CS68" s="1263"/>
      <c r="CT68" s="1263"/>
      <c r="CU68" s="1263"/>
      <c r="CV68" s="1263"/>
      <c r="CW68" s="1263"/>
      <c r="CX68" s="1263"/>
      <c r="CY68" s="1263"/>
      <c r="CZ68" s="1263"/>
      <c r="DA68" s="1263"/>
      <c r="DB68" s="1263"/>
      <c r="DC68" s="1264"/>
    </row>
    <row r="69" spans="2:107" ht="13.2" x14ac:dyDescent="0.2">
      <c r="B69" s="372"/>
      <c r="AN69" s="1265"/>
      <c r="AO69" s="1266"/>
      <c r="AP69" s="1266"/>
      <c r="AQ69" s="1266"/>
      <c r="AR69" s="1266"/>
      <c r="AS69" s="1266"/>
      <c r="AT69" s="1266"/>
      <c r="AU69" s="1266"/>
      <c r="AV69" s="1266"/>
      <c r="AW69" s="1266"/>
      <c r="AX69" s="1266"/>
      <c r="AY69" s="1266"/>
      <c r="AZ69" s="1266"/>
      <c r="BA69" s="1266"/>
      <c r="BB69" s="1266"/>
      <c r="BC69" s="1266"/>
      <c r="BD69" s="1266"/>
      <c r="BE69" s="1266"/>
      <c r="BF69" s="1266"/>
      <c r="BG69" s="1266"/>
      <c r="BH69" s="1266"/>
      <c r="BI69" s="1266"/>
      <c r="BJ69" s="1266"/>
      <c r="BK69" s="1266"/>
      <c r="BL69" s="1266"/>
      <c r="BM69" s="1266"/>
      <c r="BN69" s="1266"/>
      <c r="BO69" s="1266"/>
      <c r="BP69" s="1266"/>
      <c r="BQ69" s="1266"/>
      <c r="BR69" s="1266"/>
      <c r="BS69" s="1266"/>
      <c r="BT69" s="1266"/>
      <c r="BU69" s="1266"/>
      <c r="BV69" s="1266"/>
      <c r="BW69" s="1266"/>
      <c r="BX69" s="1266"/>
      <c r="BY69" s="1266"/>
      <c r="BZ69" s="1266"/>
      <c r="CA69" s="1266"/>
      <c r="CB69" s="1266"/>
      <c r="CC69" s="1266"/>
      <c r="CD69" s="1266"/>
      <c r="CE69" s="1266"/>
      <c r="CF69" s="1266"/>
      <c r="CG69" s="1266"/>
      <c r="CH69" s="1266"/>
      <c r="CI69" s="1266"/>
      <c r="CJ69" s="1266"/>
      <c r="CK69" s="1266"/>
      <c r="CL69" s="1266"/>
      <c r="CM69" s="1266"/>
      <c r="CN69" s="1266"/>
      <c r="CO69" s="1266"/>
      <c r="CP69" s="1266"/>
      <c r="CQ69" s="1266"/>
      <c r="CR69" s="1266"/>
      <c r="CS69" s="1266"/>
      <c r="CT69" s="1266"/>
      <c r="CU69" s="1266"/>
      <c r="CV69" s="1266"/>
      <c r="CW69" s="1266"/>
      <c r="CX69" s="1266"/>
      <c r="CY69" s="1266"/>
      <c r="CZ69" s="1266"/>
      <c r="DA69" s="1266"/>
      <c r="DB69" s="1266"/>
      <c r="DC69" s="1267"/>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560</v>
      </c>
    </row>
    <row r="72" spans="2:107" ht="13.2" x14ac:dyDescent="0.2">
      <c r="B72" s="372"/>
      <c r="G72" s="1268"/>
      <c r="H72" s="1268"/>
      <c r="I72" s="1268"/>
      <c r="J72" s="1268"/>
      <c r="K72" s="382"/>
      <c r="L72" s="382"/>
      <c r="M72" s="383"/>
      <c r="N72" s="383"/>
      <c r="AN72" s="1269"/>
      <c r="AO72" s="1270"/>
      <c r="AP72" s="1270"/>
      <c r="AQ72" s="1270"/>
      <c r="AR72" s="1270"/>
      <c r="AS72" s="1270"/>
      <c r="AT72" s="1270"/>
      <c r="AU72" s="1270"/>
      <c r="AV72" s="1270"/>
      <c r="AW72" s="1270"/>
      <c r="AX72" s="1270"/>
      <c r="AY72" s="1270"/>
      <c r="AZ72" s="1270"/>
      <c r="BA72" s="1270"/>
      <c r="BB72" s="1270"/>
      <c r="BC72" s="1270"/>
      <c r="BD72" s="1270"/>
      <c r="BE72" s="1270"/>
      <c r="BF72" s="1270"/>
      <c r="BG72" s="1270"/>
      <c r="BH72" s="1270"/>
      <c r="BI72" s="1270"/>
      <c r="BJ72" s="1270"/>
      <c r="BK72" s="1270"/>
      <c r="BL72" s="1270"/>
      <c r="BM72" s="1270"/>
      <c r="BN72" s="1270"/>
      <c r="BO72" s="1271"/>
      <c r="BP72" s="1272" t="s">
        <v>525</v>
      </c>
      <c r="BQ72" s="1272"/>
      <c r="BR72" s="1272"/>
      <c r="BS72" s="1272"/>
      <c r="BT72" s="1272"/>
      <c r="BU72" s="1272"/>
      <c r="BV72" s="1272"/>
      <c r="BW72" s="1272"/>
      <c r="BX72" s="1272" t="s">
        <v>526</v>
      </c>
      <c r="BY72" s="1272"/>
      <c r="BZ72" s="1272"/>
      <c r="CA72" s="1272"/>
      <c r="CB72" s="1272"/>
      <c r="CC72" s="1272"/>
      <c r="CD72" s="1272"/>
      <c r="CE72" s="1272"/>
      <c r="CF72" s="1272" t="s">
        <v>527</v>
      </c>
      <c r="CG72" s="1272"/>
      <c r="CH72" s="1272"/>
      <c r="CI72" s="1272"/>
      <c r="CJ72" s="1272"/>
      <c r="CK72" s="1272"/>
      <c r="CL72" s="1272"/>
      <c r="CM72" s="1272"/>
      <c r="CN72" s="1272" t="s">
        <v>528</v>
      </c>
      <c r="CO72" s="1272"/>
      <c r="CP72" s="1272"/>
      <c r="CQ72" s="1272"/>
      <c r="CR72" s="1272"/>
      <c r="CS72" s="1272"/>
      <c r="CT72" s="1272"/>
      <c r="CU72" s="1272"/>
      <c r="CV72" s="1272" t="s">
        <v>529</v>
      </c>
      <c r="CW72" s="1272"/>
      <c r="CX72" s="1272"/>
      <c r="CY72" s="1272"/>
      <c r="CZ72" s="1272"/>
      <c r="DA72" s="1272"/>
      <c r="DB72" s="1272"/>
      <c r="DC72" s="1272"/>
    </row>
    <row r="73" spans="2:107" ht="13.2" x14ac:dyDescent="0.2">
      <c r="B73" s="372"/>
      <c r="G73" s="1278"/>
      <c r="H73" s="1278"/>
      <c r="I73" s="1278"/>
      <c r="J73" s="1278"/>
      <c r="K73" s="1279"/>
      <c r="L73" s="1279"/>
      <c r="M73" s="1279"/>
      <c r="N73" s="1279"/>
      <c r="AM73" s="381"/>
      <c r="AN73" s="1275" t="s">
        <v>561</v>
      </c>
      <c r="AO73" s="1275"/>
      <c r="AP73" s="1275"/>
      <c r="AQ73" s="1275"/>
      <c r="AR73" s="1275"/>
      <c r="AS73" s="1275"/>
      <c r="AT73" s="1275"/>
      <c r="AU73" s="1275"/>
      <c r="AV73" s="1275"/>
      <c r="AW73" s="1275"/>
      <c r="AX73" s="1275"/>
      <c r="AY73" s="1275"/>
      <c r="AZ73" s="1275"/>
      <c r="BA73" s="1275"/>
      <c r="BB73" s="1275" t="s">
        <v>562</v>
      </c>
      <c r="BC73" s="1275"/>
      <c r="BD73" s="1275"/>
      <c r="BE73" s="1275"/>
      <c r="BF73" s="1275"/>
      <c r="BG73" s="1275"/>
      <c r="BH73" s="1275"/>
      <c r="BI73" s="1275"/>
      <c r="BJ73" s="1275"/>
      <c r="BK73" s="1275"/>
      <c r="BL73" s="1275"/>
      <c r="BM73" s="1275"/>
      <c r="BN73" s="1275"/>
      <c r="BO73" s="1275"/>
      <c r="BP73" s="1273"/>
      <c r="BQ73" s="1273"/>
      <c r="BR73" s="1273"/>
      <c r="BS73" s="1273"/>
      <c r="BT73" s="1273"/>
      <c r="BU73" s="1273"/>
      <c r="BV73" s="1273"/>
      <c r="BW73" s="1273"/>
      <c r="BX73" s="1273"/>
      <c r="BY73" s="1273"/>
      <c r="BZ73" s="1273"/>
      <c r="CA73" s="1273"/>
      <c r="CB73" s="1273"/>
      <c r="CC73" s="1273"/>
      <c r="CD73" s="1273"/>
      <c r="CE73" s="1273"/>
      <c r="CF73" s="1273"/>
      <c r="CG73" s="1273"/>
      <c r="CH73" s="1273"/>
      <c r="CI73" s="1273"/>
      <c r="CJ73" s="1273"/>
      <c r="CK73" s="1273"/>
      <c r="CL73" s="1273"/>
      <c r="CM73" s="1273"/>
      <c r="CN73" s="1273"/>
      <c r="CO73" s="1273"/>
      <c r="CP73" s="1273"/>
      <c r="CQ73" s="1273"/>
      <c r="CR73" s="1273"/>
      <c r="CS73" s="1273"/>
      <c r="CT73" s="1273"/>
      <c r="CU73" s="1273"/>
      <c r="CV73" s="1273"/>
      <c r="CW73" s="1273"/>
      <c r="CX73" s="1273"/>
      <c r="CY73" s="1273"/>
      <c r="CZ73" s="1273"/>
      <c r="DA73" s="1273"/>
      <c r="DB73" s="1273"/>
      <c r="DC73" s="1273"/>
    </row>
    <row r="74" spans="2:107" ht="13.2" x14ac:dyDescent="0.2">
      <c r="B74" s="372"/>
      <c r="G74" s="1278"/>
      <c r="H74" s="1278"/>
      <c r="I74" s="1278"/>
      <c r="J74" s="1278"/>
      <c r="K74" s="1279"/>
      <c r="L74" s="1279"/>
      <c r="M74" s="1279"/>
      <c r="N74" s="1279"/>
      <c r="AM74" s="381"/>
      <c r="AN74" s="1275"/>
      <c r="AO74" s="1275"/>
      <c r="AP74" s="1275"/>
      <c r="AQ74" s="1275"/>
      <c r="AR74" s="1275"/>
      <c r="AS74" s="1275"/>
      <c r="AT74" s="1275"/>
      <c r="AU74" s="1275"/>
      <c r="AV74" s="1275"/>
      <c r="AW74" s="1275"/>
      <c r="AX74" s="1275"/>
      <c r="AY74" s="1275"/>
      <c r="AZ74" s="1275"/>
      <c r="BA74" s="1275"/>
      <c r="BB74" s="1275"/>
      <c r="BC74" s="1275"/>
      <c r="BD74" s="1275"/>
      <c r="BE74" s="1275"/>
      <c r="BF74" s="1275"/>
      <c r="BG74" s="1275"/>
      <c r="BH74" s="1275"/>
      <c r="BI74" s="1275"/>
      <c r="BJ74" s="1275"/>
      <c r="BK74" s="1275"/>
      <c r="BL74" s="1275"/>
      <c r="BM74" s="1275"/>
      <c r="BN74" s="1275"/>
      <c r="BO74" s="1275"/>
      <c r="BP74" s="1273"/>
      <c r="BQ74" s="1273"/>
      <c r="BR74" s="1273"/>
      <c r="BS74" s="1273"/>
      <c r="BT74" s="1273"/>
      <c r="BU74" s="1273"/>
      <c r="BV74" s="1273"/>
      <c r="BW74" s="1273"/>
      <c r="BX74" s="1273"/>
      <c r="BY74" s="1273"/>
      <c r="BZ74" s="1273"/>
      <c r="CA74" s="1273"/>
      <c r="CB74" s="1273"/>
      <c r="CC74" s="1273"/>
      <c r="CD74" s="1273"/>
      <c r="CE74" s="1273"/>
      <c r="CF74" s="1273"/>
      <c r="CG74" s="1273"/>
      <c r="CH74" s="1273"/>
      <c r="CI74" s="1273"/>
      <c r="CJ74" s="1273"/>
      <c r="CK74" s="1273"/>
      <c r="CL74" s="1273"/>
      <c r="CM74" s="1273"/>
      <c r="CN74" s="1273"/>
      <c r="CO74" s="1273"/>
      <c r="CP74" s="1273"/>
      <c r="CQ74" s="1273"/>
      <c r="CR74" s="1273"/>
      <c r="CS74" s="1273"/>
      <c r="CT74" s="1273"/>
      <c r="CU74" s="1273"/>
      <c r="CV74" s="1273"/>
      <c r="CW74" s="1273"/>
      <c r="CX74" s="1273"/>
      <c r="CY74" s="1273"/>
      <c r="CZ74" s="1273"/>
      <c r="DA74" s="1273"/>
      <c r="DB74" s="1273"/>
      <c r="DC74" s="1273"/>
    </row>
    <row r="75" spans="2:107" ht="13.2" x14ac:dyDescent="0.2">
      <c r="B75" s="372"/>
      <c r="G75" s="1278"/>
      <c r="H75" s="1278"/>
      <c r="I75" s="1268"/>
      <c r="J75" s="1268"/>
      <c r="K75" s="1274"/>
      <c r="L75" s="1274"/>
      <c r="M75" s="1274"/>
      <c r="N75" s="1274"/>
      <c r="AM75" s="381"/>
      <c r="AN75" s="1275"/>
      <c r="AO75" s="1275"/>
      <c r="AP75" s="1275"/>
      <c r="AQ75" s="1275"/>
      <c r="AR75" s="1275"/>
      <c r="AS75" s="1275"/>
      <c r="AT75" s="1275"/>
      <c r="AU75" s="1275"/>
      <c r="AV75" s="1275"/>
      <c r="AW75" s="1275"/>
      <c r="AX75" s="1275"/>
      <c r="AY75" s="1275"/>
      <c r="AZ75" s="1275"/>
      <c r="BA75" s="1275"/>
      <c r="BB75" s="1275" t="s">
        <v>566</v>
      </c>
      <c r="BC75" s="1275"/>
      <c r="BD75" s="1275"/>
      <c r="BE75" s="1275"/>
      <c r="BF75" s="1275"/>
      <c r="BG75" s="1275"/>
      <c r="BH75" s="1275"/>
      <c r="BI75" s="1275"/>
      <c r="BJ75" s="1275"/>
      <c r="BK75" s="1275"/>
      <c r="BL75" s="1275"/>
      <c r="BM75" s="1275"/>
      <c r="BN75" s="1275"/>
      <c r="BO75" s="1275"/>
      <c r="BP75" s="1273">
        <v>1.9</v>
      </c>
      <c r="BQ75" s="1273"/>
      <c r="BR75" s="1273"/>
      <c r="BS75" s="1273"/>
      <c r="BT75" s="1273"/>
      <c r="BU75" s="1273"/>
      <c r="BV75" s="1273"/>
      <c r="BW75" s="1273"/>
      <c r="BX75" s="1273">
        <v>0.7</v>
      </c>
      <c r="BY75" s="1273"/>
      <c r="BZ75" s="1273"/>
      <c r="CA75" s="1273"/>
      <c r="CB75" s="1273"/>
      <c r="CC75" s="1273"/>
      <c r="CD75" s="1273"/>
      <c r="CE75" s="1273"/>
      <c r="CF75" s="1273">
        <v>0.7</v>
      </c>
      <c r="CG75" s="1273"/>
      <c r="CH75" s="1273"/>
      <c r="CI75" s="1273"/>
      <c r="CJ75" s="1273"/>
      <c r="CK75" s="1273"/>
      <c r="CL75" s="1273"/>
      <c r="CM75" s="1273"/>
      <c r="CN75" s="1273">
        <v>1</v>
      </c>
      <c r="CO75" s="1273"/>
      <c r="CP75" s="1273"/>
      <c r="CQ75" s="1273"/>
      <c r="CR75" s="1273"/>
      <c r="CS75" s="1273"/>
      <c r="CT75" s="1273"/>
      <c r="CU75" s="1273"/>
      <c r="CV75" s="1273">
        <v>2.4</v>
      </c>
      <c r="CW75" s="1273"/>
      <c r="CX75" s="1273"/>
      <c r="CY75" s="1273"/>
      <c r="CZ75" s="1273"/>
      <c r="DA75" s="1273"/>
      <c r="DB75" s="1273"/>
      <c r="DC75" s="1273"/>
    </row>
    <row r="76" spans="2:107" ht="13.2" x14ac:dyDescent="0.2">
      <c r="B76" s="372"/>
      <c r="G76" s="1278"/>
      <c r="H76" s="1278"/>
      <c r="I76" s="1268"/>
      <c r="J76" s="1268"/>
      <c r="K76" s="1274"/>
      <c r="L76" s="1274"/>
      <c r="M76" s="1274"/>
      <c r="N76" s="1274"/>
      <c r="AM76" s="381"/>
      <c r="AN76" s="1275"/>
      <c r="AO76" s="1275"/>
      <c r="AP76" s="1275"/>
      <c r="AQ76" s="1275"/>
      <c r="AR76" s="1275"/>
      <c r="AS76" s="1275"/>
      <c r="AT76" s="1275"/>
      <c r="AU76" s="1275"/>
      <c r="AV76" s="1275"/>
      <c r="AW76" s="1275"/>
      <c r="AX76" s="1275"/>
      <c r="AY76" s="1275"/>
      <c r="AZ76" s="1275"/>
      <c r="BA76" s="1275"/>
      <c r="BB76" s="1275"/>
      <c r="BC76" s="1275"/>
      <c r="BD76" s="1275"/>
      <c r="BE76" s="1275"/>
      <c r="BF76" s="1275"/>
      <c r="BG76" s="1275"/>
      <c r="BH76" s="1275"/>
      <c r="BI76" s="1275"/>
      <c r="BJ76" s="1275"/>
      <c r="BK76" s="1275"/>
      <c r="BL76" s="1275"/>
      <c r="BM76" s="1275"/>
      <c r="BN76" s="1275"/>
      <c r="BO76" s="1275"/>
      <c r="BP76" s="1273"/>
      <c r="BQ76" s="1273"/>
      <c r="BR76" s="1273"/>
      <c r="BS76" s="1273"/>
      <c r="BT76" s="1273"/>
      <c r="BU76" s="1273"/>
      <c r="BV76" s="1273"/>
      <c r="BW76" s="1273"/>
      <c r="BX76" s="1273"/>
      <c r="BY76" s="1273"/>
      <c r="BZ76" s="1273"/>
      <c r="CA76" s="1273"/>
      <c r="CB76" s="1273"/>
      <c r="CC76" s="1273"/>
      <c r="CD76" s="1273"/>
      <c r="CE76" s="1273"/>
      <c r="CF76" s="1273"/>
      <c r="CG76" s="1273"/>
      <c r="CH76" s="1273"/>
      <c r="CI76" s="1273"/>
      <c r="CJ76" s="1273"/>
      <c r="CK76" s="1273"/>
      <c r="CL76" s="1273"/>
      <c r="CM76" s="1273"/>
      <c r="CN76" s="1273"/>
      <c r="CO76" s="1273"/>
      <c r="CP76" s="1273"/>
      <c r="CQ76" s="1273"/>
      <c r="CR76" s="1273"/>
      <c r="CS76" s="1273"/>
      <c r="CT76" s="1273"/>
      <c r="CU76" s="1273"/>
      <c r="CV76" s="1273"/>
      <c r="CW76" s="1273"/>
      <c r="CX76" s="1273"/>
      <c r="CY76" s="1273"/>
      <c r="CZ76" s="1273"/>
      <c r="DA76" s="1273"/>
      <c r="DB76" s="1273"/>
      <c r="DC76" s="1273"/>
    </row>
    <row r="77" spans="2:107" ht="13.2" x14ac:dyDescent="0.2">
      <c r="B77" s="372"/>
      <c r="G77" s="1268"/>
      <c r="H77" s="1268"/>
      <c r="I77" s="1268"/>
      <c r="J77" s="1268"/>
      <c r="K77" s="1279"/>
      <c r="L77" s="1279"/>
      <c r="M77" s="1279"/>
      <c r="N77" s="1279"/>
      <c r="AN77" s="1272" t="s">
        <v>564</v>
      </c>
      <c r="AO77" s="1272"/>
      <c r="AP77" s="1272"/>
      <c r="AQ77" s="1272"/>
      <c r="AR77" s="1272"/>
      <c r="AS77" s="1272"/>
      <c r="AT77" s="1272"/>
      <c r="AU77" s="1272"/>
      <c r="AV77" s="1272"/>
      <c r="AW77" s="1272"/>
      <c r="AX77" s="1272"/>
      <c r="AY77" s="1272"/>
      <c r="AZ77" s="1272"/>
      <c r="BA77" s="1272"/>
      <c r="BB77" s="1275" t="s">
        <v>562</v>
      </c>
      <c r="BC77" s="1275"/>
      <c r="BD77" s="1275"/>
      <c r="BE77" s="1275"/>
      <c r="BF77" s="1275"/>
      <c r="BG77" s="1275"/>
      <c r="BH77" s="1275"/>
      <c r="BI77" s="1275"/>
      <c r="BJ77" s="1275"/>
      <c r="BK77" s="1275"/>
      <c r="BL77" s="1275"/>
      <c r="BM77" s="1275"/>
      <c r="BN77" s="1275"/>
      <c r="BO77" s="1275"/>
      <c r="BP77" s="1273">
        <v>0</v>
      </c>
      <c r="BQ77" s="1273"/>
      <c r="BR77" s="1273"/>
      <c r="BS77" s="1273"/>
      <c r="BT77" s="1273"/>
      <c r="BU77" s="1273"/>
      <c r="BV77" s="1273"/>
      <c r="BW77" s="1273"/>
      <c r="BX77" s="1273">
        <v>0</v>
      </c>
      <c r="BY77" s="1273"/>
      <c r="BZ77" s="1273"/>
      <c r="CA77" s="1273"/>
      <c r="CB77" s="1273"/>
      <c r="CC77" s="1273"/>
      <c r="CD77" s="1273"/>
      <c r="CE77" s="1273"/>
      <c r="CF77" s="1273">
        <v>0</v>
      </c>
      <c r="CG77" s="1273"/>
      <c r="CH77" s="1273"/>
      <c r="CI77" s="1273"/>
      <c r="CJ77" s="1273"/>
      <c r="CK77" s="1273"/>
      <c r="CL77" s="1273"/>
      <c r="CM77" s="1273"/>
      <c r="CN77" s="1273">
        <v>0</v>
      </c>
      <c r="CO77" s="1273"/>
      <c r="CP77" s="1273"/>
      <c r="CQ77" s="1273"/>
      <c r="CR77" s="1273"/>
      <c r="CS77" s="1273"/>
      <c r="CT77" s="1273"/>
      <c r="CU77" s="1273"/>
      <c r="CV77" s="1273">
        <v>0</v>
      </c>
      <c r="CW77" s="1273"/>
      <c r="CX77" s="1273"/>
      <c r="CY77" s="1273"/>
      <c r="CZ77" s="1273"/>
      <c r="DA77" s="1273"/>
      <c r="DB77" s="1273"/>
      <c r="DC77" s="1273"/>
    </row>
    <row r="78" spans="2:107" ht="13.2" x14ac:dyDescent="0.2">
      <c r="B78" s="372"/>
      <c r="G78" s="1268"/>
      <c r="H78" s="1268"/>
      <c r="I78" s="1268"/>
      <c r="J78" s="1268"/>
      <c r="K78" s="1279"/>
      <c r="L78" s="1279"/>
      <c r="M78" s="1279"/>
      <c r="N78" s="1279"/>
      <c r="AN78" s="1272"/>
      <c r="AO78" s="1272"/>
      <c r="AP78" s="1272"/>
      <c r="AQ78" s="1272"/>
      <c r="AR78" s="1272"/>
      <c r="AS78" s="1272"/>
      <c r="AT78" s="1272"/>
      <c r="AU78" s="1272"/>
      <c r="AV78" s="1272"/>
      <c r="AW78" s="1272"/>
      <c r="AX78" s="1272"/>
      <c r="AY78" s="1272"/>
      <c r="AZ78" s="1272"/>
      <c r="BA78" s="1272"/>
      <c r="BB78" s="1275"/>
      <c r="BC78" s="1275"/>
      <c r="BD78" s="1275"/>
      <c r="BE78" s="1275"/>
      <c r="BF78" s="1275"/>
      <c r="BG78" s="1275"/>
      <c r="BH78" s="1275"/>
      <c r="BI78" s="1275"/>
      <c r="BJ78" s="1275"/>
      <c r="BK78" s="1275"/>
      <c r="BL78" s="1275"/>
      <c r="BM78" s="1275"/>
      <c r="BN78" s="1275"/>
      <c r="BO78" s="1275"/>
      <c r="BP78" s="1273"/>
      <c r="BQ78" s="1273"/>
      <c r="BR78" s="1273"/>
      <c r="BS78" s="1273"/>
      <c r="BT78" s="1273"/>
      <c r="BU78" s="1273"/>
      <c r="BV78" s="1273"/>
      <c r="BW78" s="1273"/>
      <c r="BX78" s="1273"/>
      <c r="BY78" s="1273"/>
      <c r="BZ78" s="1273"/>
      <c r="CA78" s="1273"/>
      <c r="CB78" s="1273"/>
      <c r="CC78" s="1273"/>
      <c r="CD78" s="1273"/>
      <c r="CE78" s="1273"/>
      <c r="CF78" s="1273"/>
      <c r="CG78" s="1273"/>
      <c r="CH78" s="1273"/>
      <c r="CI78" s="1273"/>
      <c r="CJ78" s="1273"/>
      <c r="CK78" s="1273"/>
      <c r="CL78" s="1273"/>
      <c r="CM78" s="1273"/>
      <c r="CN78" s="1273"/>
      <c r="CO78" s="1273"/>
      <c r="CP78" s="1273"/>
      <c r="CQ78" s="1273"/>
      <c r="CR78" s="1273"/>
      <c r="CS78" s="1273"/>
      <c r="CT78" s="1273"/>
      <c r="CU78" s="1273"/>
      <c r="CV78" s="1273"/>
      <c r="CW78" s="1273"/>
      <c r="CX78" s="1273"/>
      <c r="CY78" s="1273"/>
      <c r="CZ78" s="1273"/>
      <c r="DA78" s="1273"/>
      <c r="DB78" s="1273"/>
      <c r="DC78" s="1273"/>
    </row>
    <row r="79" spans="2:107" ht="13.2" x14ac:dyDescent="0.2">
      <c r="B79" s="372"/>
      <c r="G79" s="1268"/>
      <c r="H79" s="1268"/>
      <c r="I79" s="1277"/>
      <c r="J79" s="1277"/>
      <c r="K79" s="1280"/>
      <c r="L79" s="1280"/>
      <c r="M79" s="1280"/>
      <c r="N79" s="1280"/>
      <c r="AN79" s="1272"/>
      <c r="AO79" s="1272"/>
      <c r="AP79" s="1272"/>
      <c r="AQ79" s="1272"/>
      <c r="AR79" s="1272"/>
      <c r="AS79" s="1272"/>
      <c r="AT79" s="1272"/>
      <c r="AU79" s="1272"/>
      <c r="AV79" s="1272"/>
      <c r="AW79" s="1272"/>
      <c r="AX79" s="1272"/>
      <c r="AY79" s="1272"/>
      <c r="AZ79" s="1272"/>
      <c r="BA79" s="1272"/>
      <c r="BB79" s="1275" t="s">
        <v>566</v>
      </c>
      <c r="BC79" s="1275"/>
      <c r="BD79" s="1275"/>
      <c r="BE79" s="1275"/>
      <c r="BF79" s="1275"/>
      <c r="BG79" s="1275"/>
      <c r="BH79" s="1275"/>
      <c r="BI79" s="1275"/>
      <c r="BJ79" s="1275"/>
      <c r="BK79" s="1275"/>
      <c r="BL79" s="1275"/>
      <c r="BM79" s="1275"/>
      <c r="BN79" s="1275"/>
      <c r="BO79" s="1275"/>
      <c r="BP79" s="1273">
        <v>8</v>
      </c>
      <c r="BQ79" s="1273"/>
      <c r="BR79" s="1273"/>
      <c r="BS79" s="1273"/>
      <c r="BT79" s="1273"/>
      <c r="BU79" s="1273"/>
      <c r="BV79" s="1273"/>
      <c r="BW79" s="1273"/>
      <c r="BX79" s="1273">
        <v>8</v>
      </c>
      <c r="BY79" s="1273"/>
      <c r="BZ79" s="1273"/>
      <c r="CA79" s="1273"/>
      <c r="CB79" s="1273"/>
      <c r="CC79" s="1273"/>
      <c r="CD79" s="1273"/>
      <c r="CE79" s="1273"/>
      <c r="CF79" s="1273">
        <v>8.3000000000000007</v>
      </c>
      <c r="CG79" s="1273"/>
      <c r="CH79" s="1273"/>
      <c r="CI79" s="1273"/>
      <c r="CJ79" s="1273"/>
      <c r="CK79" s="1273"/>
      <c r="CL79" s="1273"/>
      <c r="CM79" s="1273"/>
      <c r="CN79" s="1273">
        <v>8.4</v>
      </c>
      <c r="CO79" s="1273"/>
      <c r="CP79" s="1273"/>
      <c r="CQ79" s="1273"/>
      <c r="CR79" s="1273"/>
      <c r="CS79" s="1273"/>
      <c r="CT79" s="1273"/>
      <c r="CU79" s="1273"/>
      <c r="CV79" s="1273">
        <v>8.6999999999999993</v>
      </c>
      <c r="CW79" s="1273"/>
      <c r="CX79" s="1273"/>
      <c r="CY79" s="1273"/>
      <c r="CZ79" s="1273"/>
      <c r="DA79" s="1273"/>
      <c r="DB79" s="1273"/>
      <c r="DC79" s="1273"/>
    </row>
    <row r="80" spans="2:107" ht="13.2" x14ac:dyDescent="0.2">
      <c r="B80" s="372"/>
      <c r="G80" s="1268"/>
      <c r="H80" s="1268"/>
      <c r="I80" s="1277"/>
      <c r="J80" s="1277"/>
      <c r="K80" s="1280"/>
      <c r="L80" s="1280"/>
      <c r="M80" s="1280"/>
      <c r="N80" s="1280"/>
      <c r="AN80" s="1272"/>
      <c r="AO80" s="1272"/>
      <c r="AP80" s="1272"/>
      <c r="AQ80" s="1272"/>
      <c r="AR80" s="1272"/>
      <c r="AS80" s="1272"/>
      <c r="AT80" s="1272"/>
      <c r="AU80" s="1272"/>
      <c r="AV80" s="1272"/>
      <c r="AW80" s="1272"/>
      <c r="AX80" s="1272"/>
      <c r="AY80" s="1272"/>
      <c r="AZ80" s="1272"/>
      <c r="BA80" s="1272"/>
      <c r="BB80" s="1275"/>
      <c r="BC80" s="1275"/>
      <c r="BD80" s="1275"/>
      <c r="BE80" s="1275"/>
      <c r="BF80" s="1275"/>
      <c r="BG80" s="1275"/>
      <c r="BH80" s="1275"/>
      <c r="BI80" s="1275"/>
      <c r="BJ80" s="1275"/>
      <c r="BK80" s="1275"/>
      <c r="BL80" s="1275"/>
      <c r="BM80" s="1275"/>
      <c r="BN80" s="1275"/>
      <c r="BO80" s="1275"/>
      <c r="BP80" s="1273"/>
      <c r="BQ80" s="1273"/>
      <c r="BR80" s="1273"/>
      <c r="BS80" s="1273"/>
      <c r="BT80" s="1273"/>
      <c r="BU80" s="1273"/>
      <c r="BV80" s="1273"/>
      <c r="BW80" s="1273"/>
      <c r="BX80" s="1273"/>
      <c r="BY80" s="1273"/>
      <c r="BZ80" s="1273"/>
      <c r="CA80" s="1273"/>
      <c r="CB80" s="1273"/>
      <c r="CC80" s="1273"/>
      <c r="CD80" s="1273"/>
      <c r="CE80" s="1273"/>
      <c r="CF80" s="1273"/>
      <c r="CG80" s="1273"/>
      <c r="CH80" s="1273"/>
      <c r="CI80" s="1273"/>
      <c r="CJ80" s="1273"/>
      <c r="CK80" s="1273"/>
      <c r="CL80" s="1273"/>
      <c r="CM80" s="1273"/>
      <c r="CN80" s="1273"/>
      <c r="CO80" s="1273"/>
      <c r="CP80" s="1273"/>
      <c r="CQ80" s="1273"/>
      <c r="CR80" s="1273"/>
      <c r="CS80" s="1273"/>
      <c r="CT80" s="1273"/>
      <c r="CU80" s="1273"/>
      <c r="CV80" s="1273"/>
      <c r="CW80" s="1273"/>
      <c r="CX80" s="1273"/>
      <c r="CY80" s="1273"/>
      <c r="CZ80" s="1273"/>
      <c r="DA80" s="1273"/>
      <c r="DB80" s="1273"/>
      <c r="DC80" s="127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2IiEnUrZs21iAaIa7d72n5YgzFUwPUvMtsVL/O8FNOO4C6mDtV2Za23lgX3E2H4xkx7lp/nFaaj9m+fNV/Tgew==" saltValue="A0ovp/2UQpA506WbJ4HED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C4C20-A9E4-4B77-8B1F-2CFE38018769}">
  <sheetPr>
    <pageSetUpPr fitToPage="1"/>
  </sheetPr>
  <dimension ref="A1:DR125"/>
  <sheetViews>
    <sheetView showGridLines="0" topLeftCell="B1" zoomScale="70" zoomScaleNormal="70" zoomScaleSheetLayoutView="70" workbookViewId="0">
      <selection activeCell="B1" sqref="B1"/>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fSmvulez74W9IgXJ4x7lCduF47dvYRSgPVfU4whpS5CIZ7RV9GjgB1/mArDli/CaMbmxFhLWTJ1rKBlJzb8IeQ==" saltValue="htkKdd7AiKqOP5T7ZIbY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F48FD-BF1A-4ADC-AF74-28A93C1EC9FB}">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20fxZNKkUwGj3B68w8IIvBUqHS4GMz2YLDuHfF8tsYF2fItomnOoAAYPnE8hCzUOT9xAUJH03rtlg3vXiEgfBQ==" saltValue="PAjT8wE8aDDe1EVbKw2NF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247007</v>
      </c>
      <c r="E3" s="144"/>
      <c r="F3" s="145">
        <v>126525</v>
      </c>
      <c r="G3" s="146"/>
      <c r="H3" s="147"/>
    </row>
    <row r="4" spans="1:8" x14ac:dyDescent="0.2">
      <c r="A4" s="148"/>
      <c r="B4" s="149"/>
      <c r="C4" s="150"/>
      <c r="D4" s="151">
        <v>85770</v>
      </c>
      <c r="E4" s="152"/>
      <c r="F4" s="153">
        <v>67052</v>
      </c>
      <c r="G4" s="154"/>
      <c r="H4" s="155"/>
    </row>
    <row r="5" spans="1:8" x14ac:dyDescent="0.2">
      <c r="A5" s="136" t="s">
        <v>519</v>
      </c>
      <c r="B5" s="141"/>
      <c r="C5" s="142"/>
      <c r="D5" s="143">
        <v>117233</v>
      </c>
      <c r="E5" s="144"/>
      <c r="F5" s="145">
        <v>122054</v>
      </c>
      <c r="G5" s="146"/>
      <c r="H5" s="147"/>
    </row>
    <row r="6" spans="1:8" x14ac:dyDescent="0.2">
      <c r="A6" s="148"/>
      <c r="B6" s="149"/>
      <c r="C6" s="150"/>
      <c r="D6" s="151">
        <v>87352</v>
      </c>
      <c r="E6" s="152"/>
      <c r="F6" s="153">
        <v>68298</v>
      </c>
      <c r="G6" s="154"/>
      <c r="H6" s="155"/>
    </row>
    <row r="7" spans="1:8" x14ac:dyDescent="0.2">
      <c r="A7" s="136" t="s">
        <v>520</v>
      </c>
      <c r="B7" s="141"/>
      <c r="C7" s="142"/>
      <c r="D7" s="143">
        <v>86943</v>
      </c>
      <c r="E7" s="144"/>
      <c r="F7" s="145">
        <v>111644</v>
      </c>
      <c r="G7" s="146"/>
      <c r="H7" s="147"/>
    </row>
    <row r="8" spans="1:8" x14ac:dyDescent="0.2">
      <c r="A8" s="148"/>
      <c r="B8" s="149"/>
      <c r="C8" s="150"/>
      <c r="D8" s="151">
        <v>69151</v>
      </c>
      <c r="E8" s="152"/>
      <c r="F8" s="153">
        <v>66606</v>
      </c>
      <c r="G8" s="154"/>
      <c r="H8" s="155"/>
    </row>
    <row r="9" spans="1:8" x14ac:dyDescent="0.2">
      <c r="A9" s="136" t="s">
        <v>521</v>
      </c>
      <c r="B9" s="141"/>
      <c r="C9" s="142"/>
      <c r="D9" s="143">
        <v>201412</v>
      </c>
      <c r="E9" s="144"/>
      <c r="F9" s="145">
        <v>127917</v>
      </c>
      <c r="G9" s="146"/>
      <c r="H9" s="147"/>
    </row>
    <row r="10" spans="1:8" x14ac:dyDescent="0.2">
      <c r="A10" s="148"/>
      <c r="B10" s="149"/>
      <c r="C10" s="150"/>
      <c r="D10" s="151">
        <v>151808</v>
      </c>
      <c r="E10" s="152"/>
      <c r="F10" s="153">
        <v>69746</v>
      </c>
      <c r="G10" s="154"/>
      <c r="H10" s="155"/>
    </row>
    <row r="11" spans="1:8" x14ac:dyDescent="0.2">
      <c r="A11" s="136" t="s">
        <v>522</v>
      </c>
      <c r="B11" s="141"/>
      <c r="C11" s="142"/>
      <c r="D11" s="143">
        <v>289449</v>
      </c>
      <c r="E11" s="144"/>
      <c r="F11" s="145">
        <v>135931</v>
      </c>
      <c r="G11" s="146"/>
      <c r="H11" s="147"/>
    </row>
    <row r="12" spans="1:8" x14ac:dyDescent="0.2">
      <c r="A12" s="148"/>
      <c r="B12" s="149"/>
      <c r="C12" s="156"/>
      <c r="D12" s="151">
        <v>226308</v>
      </c>
      <c r="E12" s="152"/>
      <c r="F12" s="153">
        <v>75320</v>
      </c>
      <c r="G12" s="154"/>
      <c r="H12" s="155"/>
    </row>
    <row r="13" spans="1:8" x14ac:dyDescent="0.2">
      <c r="A13" s="136"/>
      <c r="B13" s="141"/>
      <c r="C13" s="157"/>
      <c r="D13" s="158">
        <v>188409</v>
      </c>
      <c r="E13" s="159"/>
      <c r="F13" s="160">
        <v>124814</v>
      </c>
      <c r="G13" s="161"/>
      <c r="H13" s="147"/>
    </row>
    <row r="14" spans="1:8" x14ac:dyDescent="0.2">
      <c r="A14" s="148"/>
      <c r="B14" s="149"/>
      <c r="C14" s="150"/>
      <c r="D14" s="151">
        <v>124078</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8.75</v>
      </c>
      <c r="C19" s="162">
        <f>ROUND(VALUE(SUBSTITUTE(実質収支比率等に係る経年分析!G$48,"▲","-")),2)</f>
        <v>17.239999999999998</v>
      </c>
      <c r="D19" s="162">
        <f>ROUND(VALUE(SUBSTITUTE(実質収支比率等に係る経年分析!H$48,"▲","-")),2)</f>
        <v>19.8</v>
      </c>
      <c r="E19" s="162">
        <f>ROUND(VALUE(SUBSTITUTE(実質収支比率等に係る経年分析!I$48,"▲","-")),2)</f>
        <v>18.54</v>
      </c>
      <c r="F19" s="162">
        <f>ROUND(VALUE(SUBSTITUTE(実質収支比率等に係る経年分析!J$48,"▲","-")),2)</f>
        <v>7.19</v>
      </c>
    </row>
    <row r="20" spans="1:11" x14ac:dyDescent="0.2">
      <c r="A20" s="162" t="s">
        <v>53</v>
      </c>
      <c r="B20" s="162">
        <f>ROUND(VALUE(SUBSTITUTE(実質収支比率等に係る経年分析!F$47,"▲","-")),2)</f>
        <v>22.3</v>
      </c>
      <c r="C20" s="162">
        <f>ROUND(VALUE(SUBSTITUTE(実質収支比率等に係る経年分析!G$47,"▲","-")),2)</f>
        <v>22.6</v>
      </c>
      <c r="D20" s="162">
        <f>ROUND(VALUE(SUBSTITUTE(実質収支比率等に係る経年分析!H$47,"▲","-")),2)</f>
        <v>23.65</v>
      </c>
      <c r="E20" s="162">
        <f>ROUND(VALUE(SUBSTITUTE(実質収支比率等に係る経年分析!I$47,"▲","-")),2)</f>
        <v>23.59</v>
      </c>
      <c r="F20" s="162">
        <f>ROUND(VALUE(SUBSTITUTE(実質収支比率等に係る経年分析!J$47,"▲","-")),2)</f>
        <v>22.88</v>
      </c>
    </row>
    <row r="21" spans="1:11" x14ac:dyDescent="0.2">
      <c r="A21" s="162" t="s">
        <v>54</v>
      </c>
      <c r="B21" s="162">
        <f>IF(ISNUMBER(VALUE(SUBSTITUTE(実質収支比率等に係る経年分析!F$49,"▲","-"))),ROUND(VALUE(SUBSTITUTE(実質収支比率等に係る経年分析!F$49,"▲","-")),2),NA())</f>
        <v>4.45</v>
      </c>
      <c r="C21" s="162">
        <f>IF(ISNUMBER(VALUE(SUBSTITUTE(実質収支比率等に係る経年分析!G$49,"▲","-"))),ROUND(VALUE(SUBSTITUTE(実質収支比率等に係る経年分析!G$49,"▲","-")),2),NA())</f>
        <v>10.5</v>
      </c>
      <c r="D21" s="162">
        <f>IF(ISNUMBER(VALUE(SUBSTITUTE(実質収支比率等に係る経年分析!H$49,"▲","-"))),ROUND(VALUE(SUBSTITUTE(実質収支比率等に係る経年分析!H$49,"▲","-")),2),NA())</f>
        <v>1.82</v>
      </c>
      <c r="E21" s="162">
        <f>IF(ISNUMBER(VALUE(SUBSTITUTE(実質収支比率等に係る経年分析!I$49,"▲","-"))),ROUND(VALUE(SUBSTITUTE(実質収支比率等に係る経年分析!I$49,"▲","-")),2),NA())</f>
        <v>-1.1200000000000001</v>
      </c>
      <c r="F21" s="162">
        <f>IF(ISNUMBER(VALUE(SUBSTITUTE(実質収支比率等に係る経年分析!J$49,"▲","-"))),ROUND(VALUE(SUBSTITUTE(実質収支比率等に係る経年分析!J$49,"▲","-")),2),NA())</f>
        <v>-10.71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0.51</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訪問看護事業特別会計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いやしの里診療所事業特別会計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1.27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0.01</v>
      </c>
    </row>
    <row r="33" spans="1:16" x14ac:dyDescent="0.2">
      <c r="A33" s="163" t="str">
        <f>IF(連結実質赤字比率に係る赤字・黒字の構成分析!C$37="",NA(),連結実質赤字比率に係る赤字・黒字の構成分析!C$37)</f>
        <v>後期高齢者医療事業特別会計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0.04</v>
      </c>
    </row>
    <row r="34" spans="1:16" x14ac:dyDescent="0.2">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0.67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0.49</v>
      </c>
    </row>
    <row r="35" spans="1:16" x14ac:dyDescent="0.2">
      <c r="A35" s="163" t="str">
        <f>IF(連結実質赤字比率に係る赤字・黒字の構成分析!C$35="",NA(),連結実質赤字比率に係る赤字・黒字の構成分析!C$35)</f>
        <v>国民健康保険事業特別会計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0.28000000000000003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0.49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0.43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0.55000000000000004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0.5</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17.23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19.77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18.53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7.18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592</v>
      </c>
      <c r="E42" s="164"/>
      <c r="F42" s="164"/>
      <c r="G42" s="164">
        <f>'実質公債費比率（分子）の構造'!L$52</f>
        <v>585</v>
      </c>
      <c r="H42" s="164"/>
      <c r="I42" s="164"/>
      <c r="J42" s="164">
        <f>'実質公債費比率（分子）の構造'!M$52</f>
        <v>534</v>
      </c>
      <c r="K42" s="164"/>
      <c r="L42" s="164"/>
      <c r="M42" s="164">
        <f>'実質公債費比率（分子）の構造'!N$52</f>
        <v>521</v>
      </c>
      <c r="N42" s="164"/>
      <c r="O42" s="164"/>
      <c r="P42" s="164">
        <f>'実質公債費比率（分子）の構造'!O$52</f>
        <v>442</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35</v>
      </c>
      <c r="C46" s="164"/>
      <c r="D46" s="164"/>
      <c r="E46" s="164">
        <f>'実質公債費比率（分子）の構造'!L$48</f>
        <v>34</v>
      </c>
      <c r="F46" s="164"/>
      <c r="G46" s="164"/>
      <c r="H46" s="164">
        <f>'実質公債費比率（分子）の構造'!M$48</f>
        <v>36</v>
      </c>
      <c r="I46" s="164"/>
      <c r="J46" s="164"/>
      <c r="K46" s="164">
        <f>'実質公債費比率（分子）の構造'!N$48</f>
        <v>43</v>
      </c>
      <c r="L46" s="164"/>
      <c r="M46" s="164"/>
      <c r="N46" s="164">
        <f>'実質公債費比率（分子）の構造'!O$48</f>
        <v>48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591</v>
      </c>
      <c r="C49" s="164"/>
      <c r="D49" s="164"/>
      <c r="E49" s="164">
        <f>'実質公債費比率（分子）の構造'!L$45</f>
        <v>549</v>
      </c>
      <c r="F49" s="164"/>
      <c r="G49" s="164"/>
      <c r="H49" s="164">
        <f>'実質公債費比率（分子）の構造'!M$45</f>
        <v>550</v>
      </c>
      <c r="I49" s="164"/>
      <c r="J49" s="164"/>
      <c r="K49" s="164">
        <f>'実質公債費比率（分子）の構造'!N$45</f>
        <v>542</v>
      </c>
      <c r="L49" s="164"/>
      <c r="M49" s="164"/>
      <c r="N49" s="164">
        <f>'実質公債費比率（分子）の構造'!O$45</f>
        <v>541</v>
      </c>
      <c r="O49" s="164"/>
      <c r="P49" s="164"/>
    </row>
    <row r="50" spans="1:16" x14ac:dyDescent="0.2">
      <c r="A50" s="164" t="s">
        <v>67</v>
      </c>
      <c r="B50" s="164" t="e">
        <f>NA()</f>
        <v>#N/A</v>
      </c>
      <c r="C50" s="164">
        <f>IF(ISNUMBER('実質公債費比率（分子）の構造'!K$53),'実質公債費比率（分子）の構造'!K$53,NA())</f>
        <v>34</v>
      </c>
      <c r="D50" s="164" t="e">
        <f>NA()</f>
        <v>#N/A</v>
      </c>
      <c r="E50" s="164" t="e">
        <f>NA()</f>
        <v>#N/A</v>
      </c>
      <c r="F50" s="164">
        <f>IF(ISNUMBER('実質公債費比率（分子）の構造'!L$53),'実質公債費比率（分子）の構造'!L$53,NA())</f>
        <v>-2</v>
      </c>
      <c r="G50" s="164" t="e">
        <f>NA()</f>
        <v>#N/A</v>
      </c>
      <c r="H50" s="164" t="e">
        <f>NA()</f>
        <v>#N/A</v>
      </c>
      <c r="I50" s="164">
        <f>IF(ISNUMBER('実質公債費比率（分子）の構造'!M$53),'実質公債費比率（分子）の構造'!M$53,NA())</f>
        <v>52</v>
      </c>
      <c r="J50" s="164" t="e">
        <f>NA()</f>
        <v>#N/A</v>
      </c>
      <c r="K50" s="164" t="e">
        <f>NA()</f>
        <v>#N/A</v>
      </c>
      <c r="L50" s="164">
        <f>IF(ISNUMBER('実質公債費比率（分子）の構造'!N$53),'実質公債費比率（分子）の構造'!N$53,NA())</f>
        <v>64</v>
      </c>
      <c r="M50" s="164" t="e">
        <f>NA()</f>
        <v>#N/A</v>
      </c>
      <c r="N50" s="164" t="e">
        <f>NA()</f>
        <v>#N/A</v>
      </c>
      <c r="O50" s="164">
        <f>IF(ISNUMBER('実質公債費比率（分子）の構造'!O$53),'実質公債費比率（分子）の構造'!O$53,NA())</f>
        <v>147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5089</v>
      </c>
      <c r="E56" s="163"/>
      <c r="F56" s="163"/>
      <c r="G56" s="163">
        <f>'将来負担比率（分子）の構造'!J$52</f>
        <v>4835</v>
      </c>
      <c r="H56" s="163"/>
      <c r="I56" s="163"/>
      <c r="J56" s="163">
        <f>'将来負担比率（分子）の構造'!K$52</f>
        <v>4567</v>
      </c>
      <c r="K56" s="163"/>
      <c r="L56" s="163"/>
      <c r="M56" s="163">
        <f>'将来負担比率（分子）の構造'!L$52</f>
        <v>5240</v>
      </c>
      <c r="N56" s="163"/>
      <c r="O56" s="163"/>
      <c r="P56" s="163">
        <f>'将来負担比率（分子）の構造'!M$52</f>
        <v>5237</v>
      </c>
    </row>
    <row r="57" spans="1:16" x14ac:dyDescent="0.2">
      <c r="A57" s="163" t="s">
        <v>42</v>
      </c>
      <c r="B57" s="163"/>
      <c r="C57" s="163"/>
      <c r="D57" s="163">
        <f>'将来負担比率（分子）の構造'!I$51</f>
        <v>51</v>
      </c>
      <c r="E57" s="163"/>
      <c r="F57" s="163"/>
      <c r="G57" s="163">
        <f>'将来負担比率（分子）の構造'!J$51</f>
        <v>62</v>
      </c>
      <c r="H57" s="163"/>
      <c r="I57" s="163"/>
      <c r="J57" s="163">
        <f>'将来負担比率（分子）の構造'!K$51</f>
        <v>55</v>
      </c>
      <c r="K57" s="163"/>
      <c r="L57" s="163"/>
      <c r="M57" s="163">
        <f>'将来負担比率（分子）の構造'!L$51</f>
        <v>45</v>
      </c>
      <c r="N57" s="163"/>
      <c r="O57" s="163"/>
      <c r="P57" s="163">
        <f>'将来負担比率（分子）の構造'!M$51</f>
        <v>31</v>
      </c>
    </row>
    <row r="58" spans="1:16" x14ac:dyDescent="0.2">
      <c r="A58" s="163" t="s">
        <v>41</v>
      </c>
      <c r="B58" s="163"/>
      <c r="C58" s="163"/>
      <c r="D58" s="163">
        <f>'将来負担比率（分子）の構造'!I$50</f>
        <v>2154</v>
      </c>
      <c r="E58" s="163"/>
      <c r="F58" s="163"/>
      <c r="G58" s="163">
        <f>'将来負担比率（分子）の構造'!J$50</f>
        <v>2274</v>
      </c>
      <c r="H58" s="163"/>
      <c r="I58" s="163"/>
      <c r="J58" s="163">
        <f>'将来負担比率（分子）の構造'!K$50</f>
        <v>2295</v>
      </c>
      <c r="K58" s="163"/>
      <c r="L58" s="163"/>
      <c r="M58" s="163">
        <f>'将来負担比率（分子）の構造'!L$50</f>
        <v>2278</v>
      </c>
      <c r="N58" s="163"/>
      <c r="O58" s="163"/>
      <c r="P58" s="163">
        <f>'将来負担比率（分子）の構造'!M$50</f>
        <v>1951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1283</v>
      </c>
      <c r="C62" s="163"/>
      <c r="D62" s="163"/>
      <c r="E62" s="163">
        <f>'将来負担比率（分子）の構造'!J$45</f>
        <v>1283</v>
      </c>
      <c r="F62" s="163"/>
      <c r="G62" s="163"/>
      <c r="H62" s="163">
        <f>'将来負担比率（分子）の構造'!K$45</f>
        <v>1287</v>
      </c>
      <c r="I62" s="163"/>
      <c r="J62" s="163"/>
      <c r="K62" s="163">
        <f>'将来負担比率（分子）の構造'!L$45</f>
        <v>1317</v>
      </c>
      <c r="L62" s="163"/>
      <c r="M62" s="163"/>
      <c r="N62" s="163">
        <f>'将来負担比率（分子）の構造'!M$45</f>
        <v>1336</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389</v>
      </c>
      <c r="C64" s="163"/>
      <c r="D64" s="163"/>
      <c r="E64" s="163">
        <f>'将来負担比率（分子）の構造'!J$43</f>
        <v>412</v>
      </c>
      <c r="F64" s="163"/>
      <c r="G64" s="163"/>
      <c r="H64" s="163">
        <f>'将来負担比率（分子）の構造'!K$43</f>
        <v>384</v>
      </c>
      <c r="I64" s="163"/>
      <c r="J64" s="163"/>
      <c r="K64" s="163">
        <f>'将来負担比率（分子）の構造'!L$43</f>
        <v>362</v>
      </c>
      <c r="L64" s="163"/>
      <c r="M64" s="163"/>
      <c r="N64" s="163">
        <f>'将来負担比率（分子）の構造'!M$43</f>
        <v>341</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5072</v>
      </c>
      <c r="C66" s="163"/>
      <c r="D66" s="163"/>
      <c r="E66" s="163">
        <f>'将来負担比率（分子）の構造'!J$41</f>
        <v>4847</v>
      </c>
      <c r="F66" s="163"/>
      <c r="G66" s="163"/>
      <c r="H66" s="163">
        <f>'将来負担比率（分子）の構造'!K$41</f>
        <v>4601</v>
      </c>
      <c r="I66" s="163"/>
      <c r="J66" s="163"/>
      <c r="K66" s="163">
        <f>'将来負担比率（分子）の構造'!L$41</f>
        <v>4874</v>
      </c>
      <c r="L66" s="163"/>
      <c r="M66" s="163"/>
      <c r="N66" s="163">
        <f>'将来負担比率（分子）の構造'!M$41</f>
        <v>5002</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945</v>
      </c>
      <c r="C72" s="167">
        <f>基金残高に係る経年分析!G55</f>
        <v>946</v>
      </c>
      <c r="D72" s="167">
        <f>基金残高に係る経年分析!H55</f>
        <v>949</v>
      </c>
    </row>
    <row r="73" spans="1:16" x14ac:dyDescent="0.2">
      <c r="A73" s="166" t="s">
        <v>74</v>
      </c>
      <c r="B73" s="167">
        <f>基金残高に係る経年分析!F56</f>
        <v>125</v>
      </c>
      <c r="C73" s="167">
        <f>基金残高に係る経年分析!G56</f>
        <v>145</v>
      </c>
      <c r="D73" s="167">
        <f>基金残高に係る経年分析!H56</f>
        <v>145</v>
      </c>
    </row>
    <row r="74" spans="1:16" x14ac:dyDescent="0.2">
      <c r="A74" s="166" t="s">
        <v>75</v>
      </c>
      <c r="B74" s="167">
        <f>基金残高に係る経年分析!F57</f>
        <v>2052</v>
      </c>
      <c r="C74" s="167">
        <f>基金残高に係る経年分析!G57</f>
        <v>2060</v>
      </c>
      <c r="D74" s="167">
        <f>基金残高に係る経年分析!H57</f>
        <v>2186</v>
      </c>
    </row>
  </sheetData>
  <sheetProtection algorithmName="SHA-512" hashValue="0sPNHRBEH+63CllkpKADJbIZ90ZgPsz8r153vHwC+syDX8GQnGEIwJTLJED+VnMHBajn3qSmZIPT0TR1ihABbQ==" saltValue="RT4IESO3QwujNuMlzIIIO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SOUMU</cp:lastModifiedBy>
  <cp:lastPrinted>2026-03-23T00:44:44Z</cp:lastPrinted>
  <dcterms:created xsi:type="dcterms:W3CDTF">2026-02-26T09:53:45Z</dcterms:created>
  <dcterms:modified xsi:type="dcterms:W3CDTF">2026-09-14T00:38:16Z</dcterms:modified>
  <cp:category/>
</cp:coreProperties>
</file>