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10" yWindow="-110" windowWidth="19420" windowHeight="10300"/>
  </bookViews>
  <sheets>
    <sheet name="設計書" sheetId="2" r:id="rId1"/>
  </sheets>
  <definedNames>
    <definedName name="_xlnm.Print_Area" localSheetId="0">設計書!$A$1:$K$31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<sst xmlns="http://schemas.openxmlformats.org/spreadsheetml/2006/main" xmlns:r="http://schemas.openxmlformats.org/officeDocument/2006/relationships" count="43" uniqueCount="43">
  <si>
    <t>項目</t>
    <rPh sb="0" eb="2">
      <t>コウモク</t>
    </rPh>
    <phoneticPr fontId="12"/>
  </si>
  <si>
    <t>日</t>
    <rPh sb="0" eb="1">
      <t>ヒ</t>
    </rPh>
    <phoneticPr fontId="12"/>
  </si>
  <si>
    <t>№</t>
  </si>
  <si>
    <t>令和８年度　静岡県インド・ネパール人材マッチング機会創出事業 設計書</t>
  </si>
  <si>
    <t>明細</t>
    <rPh sb="0" eb="2">
      <t>メイサイ</t>
    </rPh>
    <phoneticPr fontId="12"/>
  </si>
  <si>
    <t>備考</t>
    <rPh sb="0" eb="2">
      <t>ビコウ</t>
    </rPh>
    <phoneticPr fontId="12"/>
  </si>
  <si>
    <t>　補助人件費</t>
    <rPh sb="1" eb="3">
      <t>ホジョ</t>
    </rPh>
    <rPh sb="3" eb="6">
      <t>ジンケンヒ</t>
    </rPh>
    <phoneticPr fontId="12"/>
  </si>
  <si>
    <t>小計②</t>
    <rPh sb="0" eb="2">
      <t>ショウケイ</t>
    </rPh>
    <phoneticPr fontId="12"/>
  </si>
  <si>
    <t>単価</t>
    <rPh sb="0" eb="2">
      <t>タンカ</t>
    </rPh>
    <phoneticPr fontId="12"/>
  </si>
  <si>
    <t>金額</t>
    <rPh sb="0" eb="2">
      <t>キンガク</t>
    </rPh>
    <phoneticPr fontId="12"/>
  </si>
  <si>
    <t>　管理補助員②</t>
    <rPh sb="1" eb="3">
      <t>カンリ</t>
    </rPh>
    <rPh sb="3" eb="6">
      <t>ホジョイン</t>
    </rPh>
    <phoneticPr fontId="12"/>
  </si>
  <si>
    <t>×</t>
  </si>
  <si>
    <t>人</t>
    <rPh sb="0" eb="1">
      <t>ヒト</t>
    </rPh>
    <phoneticPr fontId="12"/>
  </si>
  <si>
    <t>消費税⑦</t>
    <rPh sb="0" eb="3">
      <t>ショウヒゼイ</t>
    </rPh>
    <phoneticPr fontId="12"/>
  </si>
  <si>
    <t>時間</t>
    <rPh sb="0" eb="2">
      <t>ジカン</t>
    </rPh>
    <phoneticPr fontId="12"/>
  </si>
  <si>
    <t>　管理者②</t>
    <rPh sb="1" eb="4">
      <t>カンリシャ</t>
    </rPh>
    <phoneticPr fontId="12"/>
  </si>
  <si>
    <t>式</t>
    <rPh sb="0" eb="1">
      <t>シキ</t>
    </rPh>
    <phoneticPr fontId="12"/>
  </si>
  <si>
    <t>小計③</t>
    <rPh sb="0" eb="2">
      <t>ショウケイ</t>
    </rPh>
    <phoneticPr fontId="12"/>
  </si>
  <si>
    <t>＜３＞人件費</t>
    <rPh sb="3" eb="6">
      <t>ジンケンヒ</t>
    </rPh>
    <phoneticPr fontId="12"/>
  </si>
  <si>
    <t>日</t>
    <rPh sb="0" eb="1">
      <t>ニチ</t>
    </rPh>
    <phoneticPr fontId="12"/>
  </si>
  <si>
    <t>　通訳費</t>
    <rPh sb="1" eb="3">
      <t>ツウヤク</t>
    </rPh>
    <rPh sb="3" eb="4">
      <t>ヒ</t>
    </rPh>
    <phoneticPr fontId="12"/>
  </si>
  <si>
    <t>人</t>
    <rPh sb="0" eb="1">
      <t>ニン</t>
    </rPh>
    <phoneticPr fontId="12"/>
  </si>
  <si>
    <t>　宿泊費</t>
    <rPh sb="1" eb="4">
      <t>シュクハクヒ</t>
    </rPh>
    <phoneticPr fontId="12"/>
  </si>
  <si>
    <t>小計①</t>
    <rPh sb="0" eb="2">
      <t>ショウケイ</t>
    </rPh>
    <phoneticPr fontId="12"/>
  </si>
  <si>
    <t>　消耗品等</t>
    <rPh sb="1" eb="4">
      <t>ショウモウヒン</t>
    </rPh>
    <rPh sb="4" eb="5">
      <t>トウ</t>
    </rPh>
    <phoneticPr fontId="12"/>
  </si>
  <si>
    <t>　管理補助員①</t>
    <rPh sb="1" eb="3">
      <t>カンリ</t>
    </rPh>
    <rPh sb="3" eb="6">
      <t>ホジョイン</t>
    </rPh>
    <phoneticPr fontId="12"/>
  </si>
  <si>
    <t>小計⑥（小計④+管理費⑤）</t>
    <rPh sb="0" eb="2">
      <t>コバカリ</t>
    </rPh>
    <rPh sb="4" eb="6">
      <t>ショウケイ</t>
    </rPh>
    <rPh sb="8" eb="11">
      <t>カンリヒ</t>
    </rPh>
    <phoneticPr fontId="12"/>
  </si>
  <si>
    <t>　事前説明会謝金</t>
    <rPh sb="1" eb="3">
      <t>ジゼン</t>
    </rPh>
    <rPh sb="3" eb="6">
      <t>セツメイカイ</t>
    </rPh>
    <rPh sb="6" eb="8">
      <t>シャキン</t>
    </rPh>
    <phoneticPr fontId="12"/>
  </si>
  <si>
    <t>小計⑥の10％</t>
    <rPh sb="0" eb="2">
      <t>ショウケイ</t>
    </rPh>
    <phoneticPr fontId="12"/>
  </si>
  <si>
    <t>　企業募集費</t>
    <rPh sb="1" eb="3">
      <t>キギョウ</t>
    </rPh>
    <rPh sb="3" eb="5">
      <t>ボシュウ</t>
    </rPh>
    <rPh sb="5" eb="6">
      <t>ヒ</t>
    </rPh>
    <phoneticPr fontId="12"/>
  </si>
  <si>
    <t>＜１＞面接会</t>
    <rPh sb="3" eb="6">
      <t>メンセツカイ</t>
    </rPh>
    <phoneticPr fontId="12"/>
  </si>
  <si>
    <t>　翻訳費</t>
    <rPh sb="1" eb="3">
      <t>ホンヤク</t>
    </rPh>
    <rPh sb="3" eb="4">
      <t>ヒ</t>
    </rPh>
    <phoneticPr fontId="12"/>
  </si>
  <si>
    <t>　人材募集費</t>
    <rPh sb="1" eb="3">
      <t>ジンザイ</t>
    </rPh>
    <rPh sb="3" eb="5">
      <t>ボシュウ</t>
    </rPh>
    <rPh sb="5" eb="6">
      <t>ヒ</t>
    </rPh>
    <phoneticPr fontId="12"/>
  </si>
  <si>
    <t>　管理者①</t>
    <rPh sb="1" eb="4">
      <t>カンリシャ</t>
    </rPh>
    <phoneticPr fontId="12"/>
  </si>
  <si>
    <t>　通訳費</t>
    <rPh sb="1" eb="4">
      <t>ツウヤクヒ</t>
    </rPh>
    <phoneticPr fontId="12"/>
  </si>
  <si>
    <t>　通信費</t>
    <rPh sb="1" eb="4">
      <t>ツウシンヒ</t>
    </rPh>
    <phoneticPr fontId="12"/>
  </si>
  <si>
    <t>　人材募集・調整費</t>
    <rPh sb="1" eb="3">
      <t>ジンザイ</t>
    </rPh>
    <rPh sb="3" eb="5">
      <t>ボシュウ</t>
    </rPh>
    <rPh sb="6" eb="8">
      <t>チョウセイ</t>
    </rPh>
    <rPh sb="8" eb="9">
      <t>ヒ</t>
    </rPh>
    <phoneticPr fontId="12"/>
  </si>
  <si>
    <t>　航空券</t>
    <rPh sb="1" eb="4">
      <t>コウクウケン</t>
    </rPh>
    <phoneticPr fontId="12"/>
  </si>
  <si>
    <t>小計④（小計①+②+③）</t>
    <rPh sb="0" eb="2">
      <t>コバカリ</t>
    </rPh>
    <rPh sb="4" eb="6">
      <t>ショウケイ</t>
    </rPh>
    <phoneticPr fontId="12"/>
  </si>
  <si>
    <t>管理費⑤</t>
    <rPh sb="0" eb="3">
      <t>カンリヒ</t>
    </rPh>
    <phoneticPr fontId="12"/>
  </si>
  <si>
    <t>小計④の10％以内</t>
    <rPh sb="0" eb="2">
      <t>ショウケイ</t>
    </rPh>
    <rPh sb="7" eb="9">
      <t>イナイ</t>
    </rPh>
    <phoneticPr fontId="12"/>
  </si>
  <si>
    <t>合計(小計⑥+消費税⑦)</t>
    <rPh sb="0" eb="2">
      <t>ゴウケイ</t>
    </rPh>
    <rPh sb="3" eb="5">
      <t>ショウケイ</t>
    </rPh>
    <rPh sb="7" eb="10">
      <t>ショウヒゼイ</t>
    </rPh>
    <phoneticPr fontId="12"/>
  </si>
  <si>
    <t>＜２＞現地学生向け説明会</t>
    <rPh sb="3" eb="5">
      <t>ゲンチ</t>
    </rPh>
    <rPh sb="5" eb="7">
      <t>ガクセイ</t>
    </rPh>
    <rPh sb="7" eb="8">
      <t>ム</t>
    </rPh>
    <rPh sb="9" eb="12">
      <t>セツメイカイ</t>
    </rPh>
    <phoneticPr fontId="1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</si>
</sst>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&quot;＠&quot;#,##0"/>
  </numFmts>
  <fonts count="17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b/>
      <sz val="18"/>
      <color auto="1"/>
      <name val="ＭＳ Ｐゴシック"/>
      <family val="3"/>
    </font>
    <font>
      <b/>
      <sz val="11"/>
      <color indexed="9"/>
      <name val="ＭＳ Ｐゴシック"/>
      <family val="3"/>
    </font>
    <font>
      <b/>
      <sz val="11"/>
      <color auto="1"/>
      <name val="ＭＳ Ｐゴシック"/>
      <family val="3"/>
    </font>
    <font>
      <b/>
      <sz val="15"/>
      <color auto="1"/>
      <name val="ＭＳ Ｐゴシック"/>
      <family val="3"/>
    </font>
    <font>
      <b/>
      <sz val="13"/>
      <color auto="1"/>
      <name val="ＭＳ Ｐゴシック"/>
      <family val="3"/>
    </font>
    <font>
      <i/>
      <sz val="11"/>
      <color auto="1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2"/>
      <color indexed="8"/>
      <name val="ＭＳ Ｐゴシック"/>
      <family val="3"/>
    </font>
    <font>
      <sz val="22"/>
      <color indexed="8"/>
      <name val="ＭＳ Ｐゴシック"/>
      <family val="3"/>
    </font>
    <font>
      <sz val="18"/>
      <color indexed="8"/>
      <name val="ＭＳ Ｐゴシック"/>
      <family val="3"/>
    </font>
    <font>
      <b/>
      <sz val="18"/>
      <color indexed="8"/>
      <name val="ＭＳ Ｐゴシック"/>
      <family val="3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3" borderId="1" applyNumberFormat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3" fillId="7" borderId="4" applyNumberFormat="0" applyAlignment="0" applyProtection="0">
      <alignment vertical="center"/>
    </xf>
    <xf numFmtId="0" fontId="6" fillId="15" borderId="5" applyNumberForma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15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38" fontId="1" fillId="0" borderId="0" xfId="42" applyFont="1" applyAlignment="1">
      <alignment vertical="center"/>
    </xf>
    <xf numFmtId="0" fontId="1" fillId="0" borderId="0" xfId="0" applyFont="1" applyAlignment="1">
      <alignment horizontal="left" vertical="center" shrinkToFit="1"/>
    </xf>
    <xf numFmtId="0" fontId="13" fillId="0" borderId="0" xfId="0" applyFont="1">
      <alignment vertical="center"/>
    </xf>
    <xf numFmtId="0" fontId="13" fillId="17" borderId="0" xfId="0" applyFont="1" applyFill="1">
      <alignment vertical="center"/>
    </xf>
    <xf numFmtId="0" fontId="14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vertical="center" shrinkToFit="1"/>
    </xf>
    <xf numFmtId="0" fontId="15" fillId="0" borderId="12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left" vertical="center" wrapText="1" shrinkToFit="1"/>
    </xf>
    <xf numFmtId="0" fontId="15" fillId="18" borderId="13" xfId="0" applyFont="1" applyFill="1" applyBorder="1" applyAlignment="1">
      <alignment horizontal="center" vertical="center" shrinkToFit="1"/>
    </xf>
    <xf numFmtId="0" fontId="15" fillId="18" borderId="11" xfId="0" applyFont="1" applyFill="1" applyBorder="1" applyAlignment="1">
      <alignment horizontal="center" vertical="center" shrinkToFit="1"/>
    </xf>
    <xf numFmtId="0" fontId="15" fillId="18" borderId="14" xfId="0" applyFont="1" applyFill="1" applyBorder="1" applyAlignment="1">
      <alignment horizontal="center" vertical="center" shrinkToFit="1"/>
    </xf>
    <xf numFmtId="0" fontId="16" fillId="17" borderId="13" xfId="0" applyFont="1" applyFill="1" applyBorder="1" applyAlignment="1">
      <alignment horizontal="center" vertical="center" shrinkToFit="1"/>
    </xf>
    <xf numFmtId="0" fontId="11" fillId="0" borderId="15" xfId="0" applyFont="1" applyBorder="1" applyAlignment="1">
      <alignment vertical="center" shrinkToFit="1"/>
    </xf>
    <xf numFmtId="0" fontId="15" fillId="0" borderId="11" xfId="0" applyFont="1" applyBorder="1" applyAlignment="1">
      <alignment vertical="center" shrinkToFit="1"/>
    </xf>
    <xf numFmtId="0" fontId="15" fillId="0" borderId="12" xfId="0" applyFont="1" applyBorder="1" applyAlignment="1">
      <alignment vertical="center" shrinkToFit="1"/>
    </xf>
    <xf numFmtId="0" fontId="1" fillId="0" borderId="15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left" vertical="center" shrinkToFit="1"/>
    </xf>
    <xf numFmtId="176" fontId="15" fillId="0" borderId="11" xfId="0" applyNumberFormat="1" applyFont="1" applyBorder="1" applyAlignment="1">
      <alignment vertical="center" shrinkToFit="1"/>
    </xf>
    <xf numFmtId="0" fontId="1" fillId="0" borderId="16" xfId="0" applyFont="1" applyBorder="1" applyAlignment="1">
      <alignment horizontal="center" vertical="center" shrinkToFit="1"/>
    </xf>
    <xf numFmtId="38" fontId="15" fillId="0" borderId="11" xfId="42" applyFont="1" applyFill="1" applyBorder="1" applyAlignment="1">
      <alignment horizontal="right" vertical="center" shrinkToFit="1"/>
    </xf>
    <xf numFmtId="38" fontId="15" fillId="17" borderId="11" xfId="42" applyFont="1" applyFill="1" applyBorder="1" applyAlignment="1">
      <alignment horizontal="right" vertical="center" shrinkToFit="1"/>
    </xf>
    <xf numFmtId="38" fontId="15" fillId="18" borderId="13" xfId="42" applyFont="1" applyFill="1" applyBorder="1" applyAlignment="1">
      <alignment vertical="center" shrinkToFit="1"/>
    </xf>
    <xf numFmtId="38" fontId="15" fillId="18" borderId="11" xfId="42" applyFont="1" applyFill="1" applyBorder="1" applyAlignment="1">
      <alignment vertical="center" shrinkToFit="1"/>
    </xf>
    <xf numFmtId="38" fontId="15" fillId="18" borderId="14" xfId="42" applyFont="1" applyFill="1" applyBorder="1" applyAlignment="1">
      <alignment vertical="center" shrinkToFit="1"/>
    </xf>
    <xf numFmtId="38" fontId="16" fillId="17" borderId="13" xfId="42" applyFont="1" applyFill="1" applyBorder="1" applyAlignment="1">
      <alignment vertical="center" shrinkToFit="1"/>
    </xf>
    <xf numFmtId="0" fontId="11" fillId="0" borderId="16" xfId="0" applyFont="1" applyBorder="1" applyAlignment="1">
      <alignment vertical="center" shrinkToFit="1"/>
    </xf>
    <xf numFmtId="0" fontId="15" fillId="0" borderId="11" xfId="0" applyFont="1" applyBorder="1" applyAlignment="1">
      <alignment horizontal="left" vertical="center" shrinkToFit="1"/>
    </xf>
    <xf numFmtId="0" fontId="15" fillId="0" borderId="11" xfId="0" applyFont="1" applyBorder="1" applyAlignment="1">
      <alignment vertical="center" wrapText="1" shrinkToFit="1"/>
    </xf>
    <xf numFmtId="0" fontId="15" fillId="0" borderId="13" xfId="0" applyFont="1" applyBorder="1" applyAlignment="1">
      <alignment horizontal="left" vertical="center" shrinkToFit="1"/>
    </xf>
    <xf numFmtId="0" fontId="15" fillId="0" borderId="14" xfId="0" applyFont="1" applyBorder="1" applyAlignment="1">
      <alignment horizontal="left" vertical="center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良い" xfId="33" builtinId="26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計算" xfId="38" builtinId="22" customBuiltin="1"/>
    <cellStyle name="説明文" xfId="39" builtinId="53" customBuiltin="1"/>
    <cellStyle name="警告文" xfId="40" builtinId="11" customBuiltin="1"/>
    <cellStyle name="集計" xfId="41" builtinId="25" customBuiltin="1"/>
    <cellStyle name="桁区切り" xfId="42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K31"/>
  <sheetViews>
    <sheetView tabSelected="1" view="pageBreakPreview" zoomScale="35" zoomScaleSheetLayoutView="35" workbookViewId="0">
      <selection sqref="A1:K1"/>
    </sheetView>
  </sheetViews>
  <sheetFormatPr defaultColWidth="9" defaultRowHeight="72.75" customHeight="1"/>
  <cols>
    <col min="1" max="1" width="9" style="1" bestFit="1" customWidth="0"/>
    <col min="2" max="2" width="42" style="2" customWidth="1"/>
    <col min="3" max="3" width="16.6328125" style="2" customWidth="1"/>
    <col min="4" max="9" width="9.08984375" style="1" customWidth="1"/>
    <col min="10" max="10" width="18.90625" style="3" customWidth="1"/>
    <col min="11" max="11" width="68.7265625" style="4" customWidth="1"/>
    <col min="12" max="15" width="9" style="2" bestFit="1" customWidth="0"/>
    <col min="16" max="16" width="11.453125" style="2" bestFit="1" customWidth="1"/>
    <col min="17" max="17" width="9" style="2" bestFit="1" customWidth="0"/>
    <col min="18" max="16384" width="9" style="2"/>
  </cols>
  <sheetData>
    <row r="1" spans="1:11" ht="72.75" customHeight="1">
      <c r="A1" s="7" t="s">
        <v>3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s="1" customFormat="1" ht="72.75" customHeight="1">
      <c r="A2" s="8" t="s">
        <v>2</v>
      </c>
      <c r="B2" s="8" t="s">
        <v>0</v>
      </c>
      <c r="C2" s="8" t="s">
        <v>8</v>
      </c>
      <c r="D2" s="8" t="s">
        <v>4</v>
      </c>
      <c r="E2" s="8"/>
      <c r="F2" s="8"/>
      <c r="G2" s="8"/>
      <c r="H2" s="8"/>
      <c r="I2" s="8"/>
      <c r="J2" s="8" t="s">
        <v>9</v>
      </c>
      <c r="K2" s="8" t="s">
        <v>5</v>
      </c>
    </row>
    <row r="3" spans="1:11" s="5" customFormat="1" ht="48.75" customHeight="1">
      <c r="A3" s="9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29"/>
    </row>
    <row r="4" spans="1:11" s="5" customFormat="1" ht="72.75" customHeight="1">
      <c r="A4" s="8">
        <v>1</v>
      </c>
      <c r="B4" s="17" t="s">
        <v>29</v>
      </c>
      <c r="C4" s="21"/>
      <c r="D4" s="8" t="s">
        <v>11</v>
      </c>
      <c r="E4" s="8"/>
      <c r="F4" s="8" t="s">
        <v>1</v>
      </c>
      <c r="G4" s="8" t="s">
        <v>11</v>
      </c>
      <c r="H4" s="8"/>
      <c r="I4" s="8" t="s">
        <v>16</v>
      </c>
      <c r="J4" s="23">
        <f t="shared" ref="J4:J11" si="0">C4*E4*H4</f>
        <v>0</v>
      </c>
      <c r="K4" s="17"/>
    </row>
    <row r="5" spans="1:11" s="5" customFormat="1" ht="72.75" customHeight="1">
      <c r="A5" s="8">
        <v>2</v>
      </c>
      <c r="B5" s="17" t="s">
        <v>32</v>
      </c>
      <c r="C5" s="21"/>
      <c r="D5" s="8" t="s">
        <v>11</v>
      </c>
      <c r="E5" s="8"/>
      <c r="F5" s="8" t="s">
        <v>1</v>
      </c>
      <c r="G5" s="8" t="s">
        <v>11</v>
      </c>
      <c r="H5" s="8"/>
      <c r="I5" s="8" t="s">
        <v>16</v>
      </c>
      <c r="J5" s="23">
        <f t="shared" si="0"/>
        <v>0</v>
      </c>
      <c r="K5" s="17"/>
    </row>
    <row r="6" spans="1:11" s="5" customFormat="1" ht="72.75" customHeight="1">
      <c r="A6" s="8">
        <v>3</v>
      </c>
      <c r="B6" s="17" t="s">
        <v>27</v>
      </c>
      <c r="C6" s="21"/>
      <c r="D6" s="8" t="s">
        <v>11</v>
      </c>
      <c r="E6" s="8"/>
      <c r="F6" s="8" t="s">
        <v>1</v>
      </c>
      <c r="G6" s="8" t="s">
        <v>11</v>
      </c>
      <c r="H6" s="8"/>
      <c r="I6" s="8" t="s">
        <v>16</v>
      </c>
      <c r="J6" s="23">
        <f t="shared" si="0"/>
        <v>0</v>
      </c>
      <c r="K6" s="30"/>
    </row>
    <row r="7" spans="1:11" s="5" customFormat="1" ht="72.75" customHeight="1">
      <c r="A7" s="8">
        <v>4</v>
      </c>
      <c r="B7" s="17" t="s">
        <v>24</v>
      </c>
      <c r="C7" s="21"/>
      <c r="D7" s="8" t="s">
        <v>11</v>
      </c>
      <c r="E7" s="8"/>
      <c r="F7" s="8" t="s">
        <v>1</v>
      </c>
      <c r="G7" s="8" t="s">
        <v>11</v>
      </c>
      <c r="H7" s="8"/>
      <c r="I7" s="8" t="s">
        <v>16</v>
      </c>
      <c r="J7" s="23">
        <f t="shared" si="0"/>
        <v>0</v>
      </c>
      <c r="K7" s="30"/>
    </row>
    <row r="8" spans="1:11" s="5" customFormat="1" ht="72.75" customHeight="1">
      <c r="A8" s="8">
        <v>5</v>
      </c>
      <c r="B8" s="18" t="s">
        <v>31</v>
      </c>
      <c r="C8" s="21"/>
      <c r="D8" s="8" t="s">
        <v>11</v>
      </c>
      <c r="E8" s="8"/>
      <c r="F8" s="8" t="s">
        <v>19</v>
      </c>
      <c r="G8" s="8" t="s">
        <v>11</v>
      </c>
      <c r="H8" s="8"/>
      <c r="I8" s="8" t="s">
        <v>16</v>
      </c>
      <c r="J8" s="23">
        <f t="shared" si="0"/>
        <v>0</v>
      </c>
      <c r="K8" s="30"/>
    </row>
    <row r="9" spans="1:11" s="5" customFormat="1" ht="72.75" customHeight="1">
      <c r="A9" s="8">
        <v>6</v>
      </c>
      <c r="B9" s="18" t="s">
        <v>20</v>
      </c>
      <c r="C9" s="21"/>
      <c r="D9" s="8" t="s">
        <v>11</v>
      </c>
      <c r="E9" s="8"/>
      <c r="F9" s="8" t="s">
        <v>19</v>
      </c>
      <c r="G9" s="8" t="s">
        <v>11</v>
      </c>
      <c r="H9" s="8"/>
      <c r="I9" s="8" t="s">
        <v>21</v>
      </c>
      <c r="J9" s="23">
        <f t="shared" si="0"/>
        <v>0</v>
      </c>
      <c r="K9" s="30"/>
    </row>
    <row r="10" spans="1:11" s="5" customFormat="1" ht="72.75" customHeight="1">
      <c r="A10" s="8">
        <v>7</v>
      </c>
      <c r="B10" s="18" t="s">
        <v>35</v>
      </c>
      <c r="C10" s="21"/>
      <c r="D10" s="8" t="s">
        <v>11</v>
      </c>
      <c r="E10" s="8"/>
      <c r="F10" s="8" t="s">
        <v>19</v>
      </c>
      <c r="G10" s="8" t="s">
        <v>11</v>
      </c>
      <c r="H10" s="8"/>
      <c r="I10" s="8" t="s">
        <v>16</v>
      </c>
      <c r="J10" s="23">
        <f t="shared" si="0"/>
        <v>0</v>
      </c>
      <c r="K10" s="30"/>
    </row>
    <row r="11" spans="1:11" s="5" customFormat="1" ht="72.75" customHeight="1">
      <c r="A11" s="8">
        <v>8</v>
      </c>
      <c r="B11" s="17" t="s">
        <v>6</v>
      </c>
      <c r="C11" s="21"/>
      <c r="D11" s="8" t="s">
        <v>11</v>
      </c>
      <c r="E11" s="8"/>
      <c r="F11" s="8" t="s">
        <v>1</v>
      </c>
      <c r="G11" s="8" t="s">
        <v>11</v>
      </c>
      <c r="H11" s="8"/>
      <c r="I11" s="8" t="s">
        <v>21</v>
      </c>
      <c r="J11" s="23">
        <f t="shared" si="0"/>
        <v>0</v>
      </c>
      <c r="K11" s="30"/>
    </row>
    <row r="12" spans="1:11" s="1" customFormat="1" ht="72.75" customHeight="1">
      <c r="A12" s="10" t="s">
        <v>23</v>
      </c>
      <c r="B12" s="19"/>
      <c r="C12" s="19"/>
      <c r="D12" s="19"/>
      <c r="E12" s="19"/>
      <c r="F12" s="19"/>
      <c r="G12" s="19"/>
      <c r="H12" s="19"/>
      <c r="I12" s="22"/>
      <c r="J12" s="24">
        <f>SUM(J4:J11)</f>
        <v>0</v>
      </c>
      <c r="K12" s="30"/>
    </row>
    <row r="13" spans="1:11" s="5" customFormat="1" ht="48.75" customHeight="1">
      <c r="A13" s="9" t="s">
        <v>42</v>
      </c>
      <c r="B13" s="16"/>
      <c r="C13" s="16"/>
      <c r="D13" s="16"/>
      <c r="E13" s="16"/>
      <c r="F13" s="16"/>
      <c r="G13" s="16"/>
      <c r="H13" s="16"/>
      <c r="I13" s="16"/>
      <c r="J13" s="16"/>
      <c r="K13" s="29"/>
    </row>
    <row r="14" spans="1:11" s="5" customFormat="1" ht="117.5" customHeight="1">
      <c r="A14" s="8">
        <v>1</v>
      </c>
      <c r="B14" s="17" t="s">
        <v>37</v>
      </c>
      <c r="C14" s="21"/>
      <c r="D14" s="8" t="s">
        <v>11</v>
      </c>
      <c r="E14" s="8"/>
      <c r="F14" s="8" t="s">
        <v>16</v>
      </c>
      <c r="G14" s="8" t="s">
        <v>11</v>
      </c>
      <c r="H14" s="8"/>
      <c r="I14" s="8" t="s">
        <v>21</v>
      </c>
      <c r="J14" s="23">
        <f t="shared" ref="J14:J19" si="1">C14*E14*H14</f>
        <v>0</v>
      </c>
      <c r="K14" s="31"/>
    </row>
    <row r="15" spans="1:11" s="6" customFormat="1" ht="72.75" customHeight="1">
      <c r="A15" s="8">
        <v>2</v>
      </c>
      <c r="B15" s="17" t="s">
        <v>22</v>
      </c>
      <c r="C15" s="21"/>
      <c r="D15" s="8" t="s">
        <v>11</v>
      </c>
      <c r="E15" s="8"/>
      <c r="F15" s="8" t="s">
        <v>19</v>
      </c>
      <c r="G15" s="8" t="s">
        <v>11</v>
      </c>
      <c r="H15" s="8"/>
      <c r="I15" s="8" t="s">
        <v>21</v>
      </c>
      <c r="J15" s="23">
        <f t="shared" si="1"/>
        <v>0</v>
      </c>
      <c r="K15" s="30"/>
    </row>
    <row r="16" spans="1:11" s="5" customFormat="1" ht="72.75" customHeight="1">
      <c r="A16" s="8">
        <v>3</v>
      </c>
      <c r="B16" s="17" t="s">
        <v>36</v>
      </c>
      <c r="C16" s="21"/>
      <c r="D16" s="8" t="s">
        <v>11</v>
      </c>
      <c r="E16" s="8"/>
      <c r="F16" s="8" t="s">
        <v>1</v>
      </c>
      <c r="G16" s="8" t="s">
        <v>11</v>
      </c>
      <c r="H16" s="8"/>
      <c r="I16" s="8" t="s">
        <v>16</v>
      </c>
      <c r="J16" s="23">
        <f t="shared" si="1"/>
        <v>0</v>
      </c>
      <c r="K16" s="30"/>
    </row>
    <row r="17" spans="1:11" s="5" customFormat="1" ht="72.75" customHeight="1">
      <c r="A17" s="8">
        <v>4</v>
      </c>
      <c r="B17" s="18" t="s">
        <v>34</v>
      </c>
      <c r="C17" s="21"/>
      <c r="D17" s="8" t="s">
        <v>11</v>
      </c>
      <c r="E17" s="8"/>
      <c r="F17" s="8" t="s">
        <v>19</v>
      </c>
      <c r="G17" s="8" t="s">
        <v>11</v>
      </c>
      <c r="H17" s="8"/>
      <c r="I17" s="8" t="s">
        <v>21</v>
      </c>
      <c r="J17" s="23">
        <f t="shared" si="1"/>
        <v>0</v>
      </c>
      <c r="K17" s="30"/>
    </row>
    <row r="18" spans="1:11" s="5" customFormat="1" ht="72.75" customHeight="1">
      <c r="A18" s="8">
        <v>5</v>
      </c>
      <c r="B18" s="18" t="s">
        <v>35</v>
      </c>
      <c r="C18" s="21"/>
      <c r="D18" s="8" t="s">
        <v>11</v>
      </c>
      <c r="E18" s="8"/>
      <c r="F18" s="8" t="s">
        <v>19</v>
      </c>
      <c r="G18" s="8" t="s">
        <v>11</v>
      </c>
      <c r="H18" s="8"/>
      <c r="I18" s="8" t="s">
        <v>16</v>
      </c>
      <c r="J18" s="23">
        <f t="shared" si="1"/>
        <v>0</v>
      </c>
      <c r="K18" s="30"/>
    </row>
    <row r="19" spans="1:11" s="5" customFormat="1" ht="72.75" customHeight="1">
      <c r="A19" s="8">
        <v>6</v>
      </c>
      <c r="B19" s="17" t="s">
        <v>24</v>
      </c>
      <c r="C19" s="21"/>
      <c r="D19" s="8" t="s">
        <v>11</v>
      </c>
      <c r="E19" s="8"/>
      <c r="F19" s="8" t="s">
        <v>1</v>
      </c>
      <c r="G19" s="8" t="s">
        <v>11</v>
      </c>
      <c r="H19" s="8"/>
      <c r="I19" s="8" t="s">
        <v>16</v>
      </c>
      <c r="J19" s="23">
        <f t="shared" si="1"/>
        <v>0</v>
      </c>
      <c r="K19" s="30"/>
    </row>
    <row r="20" spans="1:11" s="1" customFormat="1" ht="72.75" customHeight="1">
      <c r="A20" s="10" t="s">
        <v>7</v>
      </c>
      <c r="B20" s="19"/>
      <c r="C20" s="19"/>
      <c r="D20" s="19"/>
      <c r="E20" s="19"/>
      <c r="F20" s="19"/>
      <c r="G20" s="19"/>
      <c r="H20" s="19"/>
      <c r="I20" s="22"/>
      <c r="J20" s="24">
        <f>SUM(J14:J19)</f>
        <v>0</v>
      </c>
      <c r="K20" s="30"/>
    </row>
    <row r="21" spans="1:11" s="1" customFormat="1" ht="50.25" customHeight="1">
      <c r="A21" s="11" t="s">
        <v>18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</row>
    <row r="22" spans="1:11" s="1" customFormat="1" ht="72.75" customHeight="1">
      <c r="A22" s="8">
        <v>1</v>
      </c>
      <c r="B22" s="17" t="s">
        <v>33</v>
      </c>
      <c r="C22" s="21"/>
      <c r="D22" s="8" t="s">
        <v>11</v>
      </c>
      <c r="E22" s="8"/>
      <c r="F22" s="8" t="s">
        <v>14</v>
      </c>
      <c r="G22" s="8" t="s">
        <v>11</v>
      </c>
      <c r="H22" s="8"/>
      <c r="I22" s="8" t="s">
        <v>12</v>
      </c>
      <c r="J22" s="23">
        <f>C22*E22*H22</f>
        <v>0</v>
      </c>
      <c r="K22" s="20"/>
    </row>
    <row r="23" spans="1:11" s="1" customFormat="1" ht="72.75" customHeight="1">
      <c r="A23" s="8">
        <v>2</v>
      </c>
      <c r="B23" s="17" t="s">
        <v>15</v>
      </c>
      <c r="C23" s="21"/>
      <c r="D23" s="8" t="s">
        <v>11</v>
      </c>
      <c r="E23" s="8"/>
      <c r="F23" s="8" t="s">
        <v>14</v>
      </c>
      <c r="G23" s="8" t="s">
        <v>11</v>
      </c>
      <c r="H23" s="8"/>
      <c r="I23" s="8" t="s">
        <v>12</v>
      </c>
      <c r="J23" s="23">
        <f>C23*E23*H23</f>
        <v>0</v>
      </c>
      <c r="K23" s="20"/>
    </row>
    <row r="24" spans="1:11" s="1" customFormat="1" ht="72.75" customHeight="1">
      <c r="A24" s="8">
        <v>3</v>
      </c>
      <c r="B24" s="17" t="s">
        <v>25</v>
      </c>
      <c r="C24" s="21"/>
      <c r="D24" s="8" t="s">
        <v>11</v>
      </c>
      <c r="E24" s="8"/>
      <c r="F24" s="8" t="s">
        <v>14</v>
      </c>
      <c r="G24" s="8" t="s">
        <v>11</v>
      </c>
      <c r="H24" s="8"/>
      <c r="I24" s="8" t="s">
        <v>12</v>
      </c>
      <c r="J24" s="23">
        <f>C24*E24*H24</f>
        <v>0</v>
      </c>
      <c r="K24" s="20"/>
    </row>
    <row r="25" spans="1:11" s="5" customFormat="1" ht="72.75" customHeight="1">
      <c r="A25" s="8">
        <v>4</v>
      </c>
      <c r="B25" s="17" t="s">
        <v>10</v>
      </c>
      <c r="C25" s="21"/>
      <c r="D25" s="8" t="s">
        <v>11</v>
      </c>
      <c r="E25" s="8"/>
      <c r="F25" s="8" t="s">
        <v>14</v>
      </c>
      <c r="G25" s="8" t="s">
        <v>11</v>
      </c>
      <c r="H25" s="8"/>
      <c r="I25" s="8" t="s">
        <v>12</v>
      </c>
      <c r="J25" s="23">
        <f>C25*E25*H25</f>
        <v>0</v>
      </c>
      <c r="K25" s="20"/>
    </row>
    <row r="26" spans="1:11" s="6" customFormat="1" ht="72.75" customHeight="1">
      <c r="A26" s="10" t="s">
        <v>17</v>
      </c>
      <c r="B26" s="19"/>
      <c r="C26" s="19"/>
      <c r="D26" s="19"/>
      <c r="E26" s="19"/>
      <c r="F26" s="19"/>
      <c r="G26" s="19"/>
      <c r="H26" s="19"/>
      <c r="I26" s="22"/>
      <c r="J26" s="24">
        <f>SUM(J22:J25)</f>
        <v>0</v>
      </c>
      <c r="K26" s="17"/>
    </row>
    <row r="27" spans="1:11" s="5" customFormat="1" ht="72.75" customHeight="1">
      <c r="A27" s="12" t="s">
        <v>38</v>
      </c>
      <c r="B27" s="12"/>
      <c r="C27" s="12"/>
      <c r="D27" s="12"/>
      <c r="E27" s="12"/>
      <c r="F27" s="12"/>
      <c r="G27" s="12"/>
      <c r="H27" s="12"/>
      <c r="I27" s="12"/>
      <c r="J27" s="25">
        <f>J12+J20+J26</f>
        <v>0</v>
      </c>
      <c r="K27" s="32"/>
    </row>
    <row r="28" spans="1:11" s="5" customFormat="1" ht="72.75" customHeight="1">
      <c r="A28" s="13" t="s">
        <v>39</v>
      </c>
      <c r="B28" s="13"/>
      <c r="C28" s="13"/>
      <c r="D28" s="13"/>
      <c r="E28" s="13"/>
      <c r="F28" s="13"/>
      <c r="G28" s="13"/>
      <c r="H28" s="13"/>
      <c r="I28" s="13"/>
      <c r="J28" s="26">
        <f>J27*0.1</f>
        <v>0</v>
      </c>
      <c r="K28" s="30" t="s">
        <v>40</v>
      </c>
    </row>
    <row r="29" spans="1:11" s="5" customFormat="1" ht="72.75" customHeight="1">
      <c r="A29" s="12" t="s">
        <v>26</v>
      </c>
      <c r="B29" s="12"/>
      <c r="C29" s="12"/>
      <c r="D29" s="12"/>
      <c r="E29" s="12"/>
      <c r="F29" s="12"/>
      <c r="G29" s="12"/>
      <c r="H29" s="12"/>
      <c r="I29" s="12"/>
      <c r="J29" s="26">
        <f>J27+J28</f>
        <v>0</v>
      </c>
      <c r="K29" s="30"/>
    </row>
    <row r="30" spans="1:11" s="6" customFormat="1" ht="72.75" customHeight="1">
      <c r="A30" s="14" t="s">
        <v>13</v>
      </c>
      <c r="B30" s="14"/>
      <c r="C30" s="14"/>
      <c r="D30" s="14"/>
      <c r="E30" s="14"/>
      <c r="F30" s="14"/>
      <c r="G30" s="14"/>
      <c r="H30" s="14"/>
      <c r="I30" s="14"/>
      <c r="J30" s="27">
        <f>J29*0.1</f>
        <v>0</v>
      </c>
      <c r="K30" s="33" t="s">
        <v>28</v>
      </c>
    </row>
    <row r="31" spans="1:11" ht="72.75" customHeight="1">
      <c r="A31" s="15" t="s">
        <v>41</v>
      </c>
      <c r="B31" s="15"/>
      <c r="C31" s="15"/>
      <c r="D31" s="15"/>
      <c r="E31" s="15"/>
      <c r="F31" s="15"/>
      <c r="G31" s="15"/>
      <c r="H31" s="15"/>
      <c r="I31" s="15"/>
      <c r="J31" s="28">
        <f>J29+J30</f>
        <v>0</v>
      </c>
      <c r="K31" s="32"/>
    </row>
  </sheetData>
  <mergeCells count="13">
    <mergeCell ref="A1:K1"/>
    <mergeCell ref="D2:I2"/>
    <mergeCell ref="A3:K3"/>
    <mergeCell ref="A12:I12"/>
    <mergeCell ref="A13:K13"/>
    <mergeCell ref="A20:I20"/>
    <mergeCell ref="A21:K21"/>
    <mergeCell ref="A26:I26"/>
    <mergeCell ref="A27:I27"/>
    <mergeCell ref="A28:I28"/>
    <mergeCell ref="A29:I29"/>
    <mergeCell ref="A30:I30"/>
    <mergeCell ref="A31:I31"/>
  </mergeCells>
  <phoneticPr fontId="12"/>
  <printOptions horizontalCentered="1"/>
  <pageMargins left="1" right="1" top="1" bottom="1" header="0.5" footer="0.5"/>
  <pageSetup paperSize="9" scale="32" fitToWidth="1" fitToHeight="1" orientation="portrait" usePrinterDefaults="1" r:id="rId1"/>
  <headerFooter alignWithMargins="0"/>
  <rowBreaks count="1" manualBreakCount="1">
    <brk id="12" max="10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設計書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橘髙　慎弥</cp:lastModifiedBy>
  <dcterms:created xsi:type="dcterms:W3CDTF">2025-05-28T04:40:47Z</dcterms:created>
  <dcterms:modified xsi:type="dcterms:W3CDTF">2026-04-06T00:34:44Z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2026-04-06T00:34:44Z</vt:filetime>
  </property>
</Properties>
</file>