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15" windowWidth="20490" windowHeight="10905"/>
  </bookViews>
  <sheets>
    <sheet name="要領様式第３号（木びろい表）" sheetId="6" r:id="rId1"/>
  </sheets>
  <definedNames>
    <definedName name="_xlnm.Print_Area" localSheetId="0">'要領様式第３号（木びろい表）'!$A$1:$J$46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kenshin39</author>
  </authors>
  <commentList>
    <comment ref="B5" authorId="0">
      <text>
        <r>
          <rPr>
            <b/>
            <sz val="9"/>
            <color indexed="81"/>
            <rFont val="Meiryo UI"/>
          </rPr>
          <t xml:space="preserve">「その他」は
名称を入力してください
</t>
        </r>
        <r>
          <rPr>
            <b/>
            <sz val="9"/>
            <color indexed="81"/>
            <rFont val="MS P ゴシック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<sst xmlns="http://schemas.openxmlformats.org/spreadsheetml/2006/main" xmlns:r="http://schemas.openxmlformats.org/officeDocument/2006/relationships" count="33" uniqueCount="33">
  <si>
    <t>％）…(C)</t>
  </si>
  <si>
    <t>長さ</t>
  </si>
  <si>
    <t>(A)／(B)×100＝（</t>
  </si>
  <si>
    <t>構 造 用 製 材</t>
    <rPh sb="6" eb="7">
      <t>セイ</t>
    </rPh>
    <phoneticPr fontId="1"/>
  </si>
  <si>
    <t>断面寸法（cm）</t>
  </si>
  <si>
    <t>本</t>
  </si>
  <si>
    <t>単材積</t>
  </si>
  <si>
    <r>
      <t>総材積
(㎥</t>
    </r>
    <r>
      <rPr>
        <sz val="12"/>
        <color auto="1"/>
        <rFont val="ＭＳ 明朝"/>
      </rPr>
      <t>)</t>
    </r>
    <rPh sb="0" eb="1">
      <t>ソウ</t>
    </rPh>
    <phoneticPr fontId="1"/>
  </si>
  <si>
    <t>(ｍ)</t>
  </si>
  <si>
    <t>総材積
(㎥)</t>
  </si>
  <si>
    <t>縦　×　横</t>
  </si>
  <si>
    <t>名　　称</t>
    <rPh sb="0" eb="1">
      <t>ナ</t>
    </rPh>
    <rPh sb="3" eb="4">
      <t>ショウ</t>
    </rPh>
    <phoneticPr fontId="1"/>
  </si>
  <si>
    <t>本（枚）数</t>
    <rPh sb="2" eb="3">
      <t>マイ</t>
    </rPh>
    <phoneticPr fontId="1"/>
  </si>
  <si>
    <t>加算金額</t>
    <rPh sb="0" eb="2">
      <t>カサン</t>
    </rPh>
    <rPh sb="2" eb="4">
      <t>キンガク</t>
    </rPh>
    <phoneticPr fontId="1"/>
  </si>
  <si>
    <t>[　木　び　ろ　い　表　]</t>
    <rPh sb="2" eb="3">
      <t>キ</t>
    </rPh>
    <rPh sb="10" eb="11">
      <t>ヒョウ</t>
    </rPh>
    <phoneticPr fontId="1"/>
  </si>
  <si>
    <t>しずおか優良木材等</t>
    <rPh sb="8" eb="9">
      <t>ナド</t>
    </rPh>
    <phoneticPr fontId="1"/>
  </si>
  <si>
    <t>合　計</t>
    <rPh sb="0" eb="1">
      <t>ゴウ</t>
    </rPh>
    <rPh sb="2" eb="3">
      <t>ケイ</t>
    </rPh>
    <phoneticPr fontId="1"/>
  </si>
  <si>
    <t>要領様式第３号</t>
    <rPh sb="0" eb="2">
      <t>ヨウリョウ</t>
    </rPh>
    <rPh sb="4" eb="5">
      <t>ダイ</t>
    </rPh>
    <rPh sb="6" eb="7">
      <t>ゴウ</t>
    </rPh>
    <phoneticPr fontId="1"/>
  </si>
  <si>
    <t>㎥）…(B)</t>
  </si>
  <si>
    <t>木材の総使用量</t>
    <rPh sb="0" eb="2">
      <t>モクザイ</t>
    </rPh>
    <rPh sb="3" eb="4">
      <t>ソウ</t>
    </rPh>
    <rPh sb="4" eb="7">
      <t>シヨウリョウ</t>
    </rPh>
    <phoneticPr fontId="1"/>
  </si>
  <si>
    <t>㎡）×0.2㎥／㎡＝（</t>
  </si>
  <si>
    <t>使用割合</t>
    <rPh sb="0" eb="2">
      <t>シヨウ</t>
    </rPh>
    <rPh sb="2" eb="4">
      <t>ワリアイ</t>
    </rPh>
    <phoneticPr fontId="1"/>
  </si>
  <si>
    <t>円）※上限30万円</t>
    <rPh sb="0" eb="1">
      <t>エン</t>
    </rPh>
    <rPh sb="3" eb="5">
      <t>ジョウゲン</t>
    </rPh>
    <rPh sb="7" eb="9">
      <t>マンエン</t>
    </rPh>
    <phoneticPr fontId="1"/>
  </si>
  <si>
    <t>(C)≧50％の場合：(A)×15,000円／㎥＝（</t>
    <rPh sb="8" eb="10">
      <t>バアイ</t>
    </rPh>
    <rPh sb="21" eb="22">
      <t>エン</t>
    </rPh>
    <phoneticPr fontId="1"/>
  </si>
  <si>
    <t>樹　種</t>
  </si>
  <si>
    <t>造 作 用 製 材 （内装材等）
※使用する部屋名を記載すること。</t>
    <rPh sb="6" eb="7">
      <t>セイ</t>
    </rPh>
    <rPh sb="11" eb="13">
      <t>ナイソウ</t>
    </rPh>
    <rPh sb="13" eb="14">
      <t>ザイ</t>
    </rPh>
    <rPh sb="14" eb="15">
      <t>ナド</t>
    </rPh>
    <rPh sb="18" eb="20">
      <t>シヨウ</t>
    </rPh>
    <rPh sb="22" eb="24">
      <t>ヘヤ</t>
    </rPh>
    <rPh sb="24" eb="25">
      <t>メイ</t>
    </rPh>
    <rPh sb="26" eb="28">
      <t>キサイ</t>
    </rPh>
    <phoneticPr fontId="1"/>
  </si>
  <si>
    <r>
      <t>(㎥</t>
    </r>
    <r>
      <rPr>
        <sz val="12"/>
        <color auto="1"/>
        <rFont val="ＭＳ 明朝"/>
      </rPr>
      <t>)</t>
    </r>
  </si>
  <si>
    <t>（A)    ㎥</t>
  </si>
  <si>
    <t>（延床面積</t>
  </si>
  <si>
    <t>森林
認証材</t>
    <rPh sb="0" eb="2">
      <t>シンリン</t>
    </rPh>
    <rPh sb="3" eb="5">
      <t>ニンショウ</t>
    </rPh>
    <rPh sb="5" eb="6">
      <t>ザイ</t>
    </rPh>
    <phoneticPr fontId="1"/>
  </si>
  <si>
    <t>（D)    ㎥</t>
  </si>
  <si>
    <t>円）※上限10万円</t>
    <rPh sb="0" eb="1">
      <t>エン</t>
    </rPh>
    <rPh sb="3" eb="5">
      <t>ジョウゲン</t>
    </rPh>
    <rPh sb="7" eb="9">
      <t>マンエン</t>
    </rPh>
    <phoneticPr fontId="1"/>
  </si>
  <si>
    <t>森林認証材による加算金額　  　 ：(D)× 5,000円／㎥＝（</t>
    <rPh sb="0" eb="2">
      <t>シンリン</t>
    </rPh>
    <rPh sb="2" eb="4">
      <t>ニンショウ</t>
    </rPh>
    <rPh sb="4" eb="5">
      <t>ザイ</t>
    </rPh>
    <rPh sb="8" eb="11">
      <t>カサンキン</t>
    </rPh>
    <rPh sb="11" eb="12">
      <t>ガク</t>
    </rPh>
    <rPh sb="28" eb="29">
      <t>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</si>
</sst>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#,##0.00;\-#,##0.00;;"/>
    <numFmt numFmtId="177" formatCode="#,##0.0;\-#,##0.0;;"/>
    <numFmt numFmtId="178" formatCode="#,##0.0_ "/>
    <numFmt numFmtId="179" formatCode="#,##0.0000;\-#,##0.0000;;"/>
    <numFmt numFmtId="180" formatCode="#,##0;\-#,##0;;"/>
    <numFmt numFmtId="181" formatCode="#,##0;;;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2"/>
      <color indexed="8"/>
      <name val="ＭＳ 明朝"/>
      <family val="1"/>
    </font>
    <font>
      <b/>
      <sz val="12"/>
      <color auto="1"/>
      <name val="ＭＳ 明朝"/>
      <family val="1"/>
    </font>
    <font>
      <sz val="11"/>
      <color theme="1"/>
      <name val="游ゴシック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BE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3" fillId="0" borderId="0" xfId="0" applyFont="1" applyBorder="1" applyAlignment="1">
      <alignment horizontal="left" shrinkToFit="1"/>
    </xf>
    <xf numFmtId="0" fontId="3" fillId="0" borderId="1" xfId="0" applyFont="1" applyBorder="1" applyAlignment="1">
      <alignment horizont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distributed" shrinkToFit="1"/>
    </xf>
    <xf numFmtId="0" fontId="2" fillId="2" borderId="12" xfId="0" applyFont="1" applyFill="1" applyBorder="1" applyAlignment="1">
      <alignment horizontal="distributed" shrinkToFit="1"/>
    </xf>
    <xf numFmtId="0" fontId="2" fillId="2" borderId="13" xfId="0" applyFont="1" applyFill="1" applyBorder="1" applyAlignment="1">
      <alignment horizontal="distributed" shrinkToFit="1"/>
    </xf>
    <xf numFmtId="0" fontId="2" fillId="2" borderId="14" xfId="0" applyFont="1" applyFill="1" applyBorder="1" applyAlignment="1">
      <alignment horizontal="distributed" shrinkToFit="1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1" xfId="0" applyFont="1" applyFill="1" applyBorder="1" applyAlignment="1">
      <alignment shrinkToFit="1"/>
    </xf>
    <xf numFmtId="0" fontId="2" fillId="2" borderId="12" xfId="0" applyFont="1" applyFill="1" applyBorder="1" applyAlignment="1">
      <alignment shrinkToFit="1"/>
    </xf>
    <xf numFmtId="0" fontId="2" fillId="2" borderId="13" xfId="0" applyFont="1" applyFill="1" applyBorder="1" applyAlignment="1">
      <alignment shrinkToFit="1"/>
    </xf>
    <xf numFmtId="0" fontId="2" fillId="2" borderId="14" xfId="0" applyFont="1" applyFill="1" applyBorder="1" applyAlignment="1">
      <alignment shrinkToFit="1"/>
    </xf>
    <xf numFmtId="0" fontId="2" fillId="0" borderId="0" xfId="0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176" fontId="2" fillId="2" borderId="11" xfId="0" applyNumberFormat="1" applyFont="1" applyFill="1" applyBorder="1"/>
    <xf numFmtId="176" fontId="2" fillId="2" borderId="12" xfId="0" applyNumberFormat="1" applyFont="1" applyFill="1" applyBorder="1"/>
    <xf numFmtId="176" fontId="2" fillId="2" borderId="13" xfId="0" applyNumberFormat="1" applyFont="1" applyFill="1" applyBorder="1"/>
    <xf numFmtId="176" fontId="2" fillId="2" borderId="14" xfId="0" applyNumberFormat="1" applyFont="1" applyFill="1" applyBorder="1"/>
    <xf numFmtId="177" fontId="2" fillId="2" borderId="11" xfId="0" applyNumberFormat="1" applyFont="1" applyFill="1" applyBorder="1"/>
    <xf numFmtId="177" fontId="2" fillId="2" borderId="12" xfId="0" applyNumberFormat="1" applyFont="1" applyFill="1" applyBorder="1"/>
    <xf numFmtId="177" fontId="2" fillId="2" borderId="13" xfId="0" applyNumberFormat="1" applyFont="1" applyFill="1" applyBorder="1"/>
    <xf numFmtId="177" fontId="2" fillId="2" borderId="14" xfId="0" applyNumberFormat="1" applyFont="1" applyFill="1" applyBorder="1"/>
    <xf numFmtId="0" fontId="2" fillId="3" borderId="17" xfId="0" applyFont="1" applyFill="1" applyBorder="1"/>
    <xf numFmtId="0" fontId="2" fillId="0" borderId="0" xfId="0" applyFont="1" applyBorder="1" applyAlignment="1">
      <alignment horizontal="center"/>
    </xf>
    <xf numFmtId="178" fontId="2" fillId="0" borderId="0" xfId="0" applyNumberFormat="1" applyFont="1" applyProtection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9" fontId="2" fillId="0" borderId="20" xfId="0" applyNumberFormat="1" applyFont="1" applyBorder="1"/>
    <xf numFmtId="179" fontId="2" fillId="0" borderId="21" xfId="0" applyNumberFormat="1" applyFont="1" applyBorder="1"/>
    <xf numFmtId="179" fontId="2" fillId="0" borderId="22" xfId="0" applyNumberFormat="1" applyFont="1" applyBorder="1"/>
    <xf numFmtId="179" fontId="2" fillId="0" borderId="23" xfId="0" applyNumberFormat="1" applyFont="1" applyBorder="1"/>
    <xf numFmtId="0" fontId="4" fillId="0" borderId="24" xfId="0" applyFont="1" applyBorder="1" applyAlignment="1">
      <alignment horizontal="center" vertical="center"/>
    </xf>
    <xf numFmtId="38" fontId="2" fillId="0" borderId="0" xfId="1" applyFont="1" applyAlignment="1" applyProtection="1">
      <alignment horizontal="right"/>
    </xf>
    <xf numFmtId="0" fontId="3" fillId="0" borderId="0" xfId="0" applyFont="1" applyBorder="1" applyAlignment="1">
      <alignment horizontal="center" shrinkToFi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80" fontId="2" fillId="2" borderId="27" xfId="0" applyNumberFormat="1" applyFont="1" applyFill="1" applyBorder="1"/>
    <xf numFmtId="180" fontId="2" fillId="2" borderId="28" xfId="0" applyNumberFormat="1" applyFont="1" applyFill="1" applyBorder="1"/>
    <xf numFmtId="180" fontId="2" fillId="2" borderId="29" xfId="0" applyNumberFormat="1" applyFont="1" applyFill="1" applyBorder="1"/>
    <xf numFmtId="180" fontId="2" fillId="2" borderId="30" xfId="0" applyNumberFormat="1" applyFont="1" applyFill="1" applyBorder="1"/>
    <xf numFmtId="0" fontId="2" fillId="0" borderId="31" xfId="0" applyFont="1" applyBorder="1" applyAlignment="1">
      <alignment horizontal="right"/>
    </xf>
    <xf numFmtId="181" fontId="2" fillId="0" borderId="32" xfId="0" applyNumberFormat="1" applyFont="1" applyBorder="1"/>
    <xf numFmtId="0" fontId="2" fillId="0" borderId="0" xfId="0" applyFont="1" applyProtection="1"/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179" fontId="2" fillId="0" borderId="35" xfId="0" applyNumberFormat="1" applyFont="1" applyBorder="1"/>
    <xf numFmtId="179" fontId="2" fillId="0" borderId="36" xfId="0" applyNumberFormat="1" applyFont="1" applyBorder="1"/>
    <xf numFmtId="179" fontId="2" fillId="0" borderId="37" xfId="0" applyNumberFormat="1" applyFont="1" applyBorder="1"/>
    <xf numFmtId="0" fontId="2" fillId="0" borderId="38" xfId="0" applyFont="1" applyBorder="1" applyAlignment="1">
      <alignment horizontal="right"/>
    </xf>
    <xf numFmtId="181" fontId="2" fillId="0" borderId="39" xfId="0" applyNumberFormat="1" applyFont="1" applyBorder="1"/>
    <xf numFmtId="0" fontId="2" fillId="0" borderId="4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20" xfId="0" applyFont="1" applyFill="1" applyBorder="1"/>
    <xf numFmtId="0" fontId="2" fillId="4" borderId="21" xfId="0" applyFont="1" applyFill="1" applyBorder="1"/>
    <xf numFmtId="0" fontId="2" fillId="4" borderId="22" xfId="0" applyFont="1" applyFill="1" applyBorder="1"/>
    <xf numFmtId="0" fontId="2" fillId="4" borderId="40" xfId="0" applyFont="1" applyFill="1" applyBorder="1"/>
    <xf numFmtId="0" fontId="2" fillId="4" borderId="41" xfId="0" applyFont="1" applyFill="1" applyBorder="1"/>
    <xf numFmtId="0" fontId="2" fillId="0" borderId="42" xfId="0" applyFont="1" applyBorder="1"/>
    <xf numFmtId="181" fontId="2" fillId="0" borderId="43" xfId="0" applyNumberFormat="1" applyFont="1" applyBorder="1"/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46"/>
  <sheetViews>
    <sheetView tabSelected="1" view="pageBreakPreview" zoomScale="85" zoomScaleSheetLayoutView="85" workbookViewId="0">
      <selection activeCell="A3" sqref="A3"/>
    </sheetView>
  </sheetViews>
  <sheetFormatPr defaultColWidth="8.875" defaultRowHeight="14.25"/>
  <cols>
    <col min="1" max="1" width="5.875" style="1" customWidth="1"/>
    <col min="2" max="2" width="10.75" style="1" customWidth="1"/>
    <col min="3" max="3" width="8.625" style="1" customWidth="1"/>
    <col min="4" max="10" width="10.625" style="1" customWidth="1"/>
    <col min="11" max="16384" width="8.875" style="1"/>
  </cols>
  <sheetData>
    <row r="1" spans="1:10">
      <c r="A1" s="5" t="s">
        <v>17</v>
      </c>
      <c r="B1" s="5"/>
      <c r="C1" s="5"/>
      <c r="D1" s="5"/>
      <c r="E1" s="5"/>
      <c r="F1" s="5"/>
      <c r="G1" s="5"/>
      <c r="H1" s="5"/>
      <c r="I1" s="5"/>
    </row>
    <row r="2" spans="1:10" ht="15">
      <c r="A2" s="6" t="s">
        <v>14</v>
      </c>
      <c r="B2" s="6"/>
      <c r="C2" s="6"/>
      <c r="D2" s="6"/>
      <c r="E2" s="6"/>
      <c r="F2" s="6"/>
      <c r="G2" s="6"/>
      <c r="H2" s="53"/>
      <c r="I2" s="53"/>
    </row>
    <row r="3" spans="1:10" s="2" customFormat="1" ht="30" customHeight="1">
      <c r="A3" s="7"/>
      <c r="B3" s="18" t="s">
        <v>11</v>
      </c>
      <c r="C3" s="26" t="s">
        <v>24</v>
      </c>
      <c r="D3" s="33" t="s">
        <v>1</v>
      </c>
      <c r="E3" s="26" t="s">
        <v>4</v>
      </c>
      <c r="F3" s="26"/>
      <c r="G3" s="45" t="s">
        <v>6</v>
      </c>
      <c r="H3" s="54" t="s">
        <v>15</v>
      </c>
      <c r="I3" s="63"/>
      <c r="J3" s="70" t="s">
        <v>29</v>
      </c>
    </row>
    <row r="4" spans="1:10" s="3" customFormat="1" ht="28.5">
      <c r="A4" s="8"/>
      <c r="B4" s="19"/>
      <c r="C4" s="27"/>
      <c r="D4" s="19" t="s">
        <v>8</v>
      </c>
      <c r="E4" s="19" t="s">
        <v>10</v>
      </c>
      <c r="F4" s="19"/>
      <c r="G4" s="46" t="s">
        <v>26</v>
      </c>
      <c r="H4" s="55" t="s">
        <v>12</v>
      </c>
      <c r="I4" s="64" t="s">
        <v>7</v>
      </c>
      <c r="J4" s="71" t="s">
        <v>9</v>
      </c>
    </row>
    <row r="5" spans="1:10" ht="21" customHeight="1">
      <c r="A5" s="9" t="s">
        <v>3</v>
      </c>
      <c r="B5" s="20"/>
      <c r="C5" s="28"/>
      <c r="D5" s="34"/>
      <c r="E5" s="38"/>
      <c r="F5" s="38"/>
      <c r="G5" s="47">
        <f t="shared" ref="G5:G33" si="0">ROUND(D5*E5*F5/10000,4)</f>
        <v>0</v>
      </c>
      <c r="H5" s="56"/>
      <c r="I5" s="65">
        <f t="shared" ref="I5:I33" si="1">G5*H5</f>
        <v>0</v>
      </c>
      <c r="J5" s="72"/>
    </row>
    <row r="6" spans="1:10" ht="21" customHeight="1">
      <c r="A6" s="10"/>
      <c r="B6" s="21"/>
      <c r="C6" s="29"/>
      <c r="D6" s="35"/>
      <c r="E6" s="39"/>
      <c r="F6" s="39"/>
      <c r="G6" s="48">
        <f t="shared" si="0"/>
        <v>0</v>
      </c>
      <c r="H6" s="57"/>
      <c r="I6" s="65">
        <f t="shared" si="1"/>
        <v>0</v>
      </c>
      <c r="J6" s="73"/>
    </row>
    <row r="7" spans="1:10" ht="21" customHeight="1">
      <c r="A7" s="10"/>
      <c r="B7" s="21"/>
      <c r="C7" s="29"/>
      <c r="D7" s="35"/>
      <c r="E7" s="39"/>
      <c r="F7" s="39"/>
      <c r="G7" s="48">
        <f t="shared" si="0"/>
        <v>0</v>
      </c>
      <c r="H7" s="57"/>
      <c r="I7" s="65">
        <f t="shared" si="1"/>
        <v>0</v>
      </c>
      <c r="J7" s="73"/>
    </row>
    <row r="8" spans="1:10" ht="21" customHeight="1">
      <c r="A8" s="10"/>
      <c r="B8" s="21"/>
      <c r="C8" s="29"/>
      <c r="D8" s="35"/>
      <c r="E8" s="39"/>
      <c r="F8" s="39"/>
      <c r="G8" s="48">
        <f t="shared" si="0"/>
        <v>0</v>
      </c>
      <c r="H8" s="57"/>
      <c r="I8" s="65">
        <f t="shared" si="1"/>
        <v>0</v>
      </c>
      <c r="J8" s="73"/>
    </row>
    <row r="9" spans="1:10" ht="21" customHeight="1">
      <c r="A9" s="10"/>
      <c r="B9" s="21"/>
      <c r="C9" s="29"/>
      <c r="D9" s="35"/>
      <c r="E9" s="39"/>
      <c r="F9" s="39"/>
      <c r="G9" s="48">
        <f t="shared" si="0"/>
        <v>0</v>
      </c>
      <c r="H9" s="57"/>
      <c r="I9" s="65">
        <f t="shared" si="1"/>
        <v>0</v>
      </c>
      <c r="J9" s="73"/>
    </row>
    <row r="10" spans="1:10" ht="21" customHeight="1">
      <c r="A10" s="10"/>
      <c r="B10" s="21"/>
      <c r="C10" s="29"/>
      <c r="D10" s="35"/>
      <c r="E10" s="39"/>
      <c r="F10" s="39"/>
      <c r="G10" s="48">
        <f t="shared" si="0"/>
        <v>0</v>
      </c>
      <c r="H10" s="57"/>
      <c r="I10" s="65">
        <f t="shared" si="1"/>
        <v>0</v>
      </c>
      <c r="J10" s="73"/>
    </row>
    <row r="11" spans="1:10" ht="21" customHeight="1">
      <c r="A11" s="10"/>
      <c r="B11" s="21"/>
      <c r="C11" s="29"/>
      <c r="D11" s="35"/>
      <c r="E11" s="39"/>
      <c r="F11" s="39"/>
      <c r="G11" s="48">
        <f t="shared" si="0"/>
        <v>0</v>
      </c>
      <c r="H11" s="57"/>
      <c r="I11" s="65">
        <f t="shared" si="1"/>
        <v>0</v>
      </c>
      <c r="J11" s="73"/>
    </row>
    <row r="12" spans="1:10" ht="21" customHeight="1">
      <c r="A12" s="10"/>
      <c r="B12" s="21"/>
      <c r="C12" s="29"/>
      <c r="D12" s="35"/>
      <c r="E12" s="39"/>
      <c r="F12" s="39"/>
      <c r="G12" s="48">
        <f t="shared" si="0"/>
        <v>0</v>
      </c>
      <c r="H12" s="57"/>
      <c r="I12" s="65">
        <f t="shared" si="1"/>
        <v>0</v>
      </c>
      <c r="J12" s="73"/>
    </row>
    <row r="13" spans="1:10" ht="21" customHeight="1">
      <c r="A13" s="10"/>
      <c r="B13" s="21"/>
      <c r="C13" s="29"/>
      <c r="D13" s="35"/>
      <c r="E13" s="39"/>
      <c r="F13" s="39"/>
      <c r="G13" s="48">
        <f t="shared" si="0"/>
        <v>0</v>
      </c>
      <c r="H13" s="57"/>
      <c r="I13" s="65">
        <f t="shared" si="1"/>
        <v>0</v>
      </c>
      <c r="J13" s="73"/>
    </row>
    <row r="14" spans="1:10" ht="21" customHeight="1">
      <c r="A14" s="10"/>
      <c r="B14" s="21"/>
      <c r="C14" s="29"/>
      <c r="D14" s="35"/>
      <c r="E14" s="39"/>
      <c r="F14" s="39"/>
      <c r="G14" s="48">
        <f t="shared" si="0"/>
        <v>0</v>
      </c>
      <c r="H14" s="57"/>
      <c r="I14" s="65">
        <f t="shared" si="1"/>
        <v>0</v>
      </c>
      <c r="J14" s="73"/>
    </row>
    <row r="15" spans="1:10" ht="21" customHeight="1">
      <c r="A15" s="10"/>
      <c r="B15" s="21"/>
      <c r="C15" s="29"/>
      <c r="D15" s="35"/>
      <c r="E15" s="39"/>
      <c r="F15" s="39"/>
      <c r="G15" s="48">
        <f t="shared" si="0"/>
        <v>0</v>
      </c>
      <c r="H15" s="57"/>
      <c r="I15" s="65">
        <f t="shared" si="1"/>
        <v>0</v>
      </c>
      <c r="J15" s="73"/>
    </row>
    <row r="16" spans="1:10" ht="21" customHeight="1">
      <c r="A16" s="10"/>
      <c r="B16" s="21"/>
      <c r="C16" s="29"/>
      <c r="D16" s="35"/>
      <c r="E16" s="39"/>
      <c r="F16" s="39"/>
      <c r="G16" s="48">
        <f t="shared" si="0"/>
        <v>0</v>
      </c>
      <c r="H16" s="57"/>
      <c r="I16" s="65">
        <f t="shared" si="1"/>
        <v>0</v>
      </c>
      <c r="J16" s="73"/>
    </row>
    <row r="17" spans="1:10" ht="21" customHeight="1">
      <c r="A17" s="10"/>
      <c r="B17" s="21"/>
      <c r="C17" s="29"/>
      <c r="D17" s="35"/>
      <c r="E17" s="39"/>
      <c r="F17" s="39"/>
      <c r="G17" s="48">
        <f t="shared" si="0"/>
        <v>0</v>
      </c>
      <c r="H17" s="57"/>
      <c r="I17" s="65">
        <f t="shared" si="1"/>
        <v>0</v>
      </c>
      <c r="J17" s="73"/>
    </row>
    <row r="18" spans="1:10" ht="21" customHeight="1">
      <c r="A18" s="10"/>
      <c r="B18" s="21"/>
      <c r="C18" s="29"/>
      <c r="D18" s="35"/>
      <c r="E18" s="39"/>
      <c r="F18" s="39"/>
      <c r="G18" s="48">
        <f t="shared" si="0"/>
        <v>0</v>
      </c>
      <c r="H18" s="57"/>
      <c r="I18" s="65">
        <f t="shared" si="1"/>
        <v>0</v>
      </c>
      <c r="J18" s="73"/>
    </row>
    <row r="19" spans="1:10" ht="21" customHeight="1">
      <c r="A19" s="10"/>
      <c r="B19" s="21"/>
      <c r="C19" s="29"/>
      <c r="D19" s="35"/>
      <c r="E19" s="39"/>
      <c r="F19" s="39"/>
      <c r="G19" s="48">
        <f t="shared" si="0"/>
        <v>0</v>
      </c>
      <c r="H19" s="57"/>
      <c r="I19" s="65">
        <f t="shared" si="1"/>
        <v>0</v>
      </c>
      <c r="J19" s="73"/>
    </row>
    <row r="20" spans="1:10" ht="21" customHeight="1">
      <c r="A20" s="10"/>
      <c r="B20" s="21"/>
      <c r="C20" s="29"/>
      <c r="D20" s="35"/>
      <c r="E20" s="39"/>
      <c r="F20" s="39"/>
      <c r="G20" s="48">
        <f t="shared" si="0"/>
        <v>0</v>
      </c>
      <c r="H20" s="57"/>
      <c r="I20" s="65">
        <f t="shared" si="1"/>
        <v>0</v>
      </c>
      <c r="J20" s="73"/>
    </row>
    <row r="21" spans="1:10" ht="21" customHeight="1">
      <c r="A21" s="10"/>
      <c r="B21" s="21"/>
      <c r="C21" s="29"/>
      <c r="D21" s="35"/>
      <c r="E21" s="39"/>
      <c r="F21" s="39"/>
      <c r="G21" s="48">
        <f t="shared" si="0"/>
        <v>0</v>
      </c>
      <c r="H21" s="57"/>
      <c r="I21" s="65">
        <f t="shared" si="1"/>
        <v>0</v>
      </c>
      <c r="J21" s="73"/>
    </row>
    <row r="22" spans="1:10" ht="21" customHeight="1">
      <c r="A22" s="10"/>
      <c r="B22" s="21"/>
      <c r="C22" s="29"/>
      <c r="D22" s="35"/>
      <c r="E22" s="39"/>
      <c r="F22" s="39"/>
      <c r="G22" s="48">
        <f t="shared" si="0"/>
        <v>0</v>
      </c>
      <c r="H22" s="57"/>
      <c r="I22" s="65">
        <f t="shared" si="1"/>
        <v>0</v>
      </c>
      <c r="J22" s="73"/>
    </row>
    <row r="23" spans="1:10" ht="21" customHeight="1">
      <c r="A23" s="10"/>
      <c r="B23" s="21"/>
      <c r="C23" s="29"/>
      <c r="D23" s="35"/>
      <c r="E23" s="39"/>
      <c r="F23" s="39"/>
      <c r="G23" s="48">
        <f t="shared" si="0"/>
        <v>0</v>
      </c>
      <c r="H23" s="57"/>
      <c r="I23" s="65">
        <f t="shared" si="1"/>
        <v>0</v>
      </c>
      <c r="J23" s="73"/>
    </row>
    <row r="24" spans="1:10" ht="21" customHeight="1">
      <c r="A24" s="10"/>
      <c r="B24" s="21"/>
      <c r="C24" s="29"/>
      <c r="D24" s="35"/>
      <c r="E24" s="39"/>
      <c r="F24" s="39"/>
      <c r="G24" s="48">
        <f t="shared" si="0"/>
        <v>0</v>
      </c>
      <c r="H24" s="57"/>
      <c r="I24" s="65">
        <f t="shared" si="1"/>
        <v>0</v>
      </c>
      <c r="J24" s="73"/>
    </row>
    <row r="25" spans="1:10" ht="21" customHeight="1">
      <c r="A25" s="10"/>
      <c r="B25" s="21"/>
      <c r="C25" s="29"/>
      <c r="D25" s="35"/>
      <c r="E25" s="39"/>
      <c r="F25" s="39"/>
      <c r="G25" s="48">
        <f t="shared" si="0"/>
        <v>0</v>
      </c>
      <c r="H25" s="57"/>
      <c r="I25" s="65">
        <f t="shared" si="1"/>
        <v>0</v>
      </c>
      <c r="J25" s="73"/>
    </row>
    <row r="26" spans="1:10" ht="21" customHeight="1">
      <c r="A26" s="11"/>
      <c r="B26" s="22"/>
      <c r="C26" s="30"/>
      <c r="D26" s="36"/>
      <c r="E26" s="40"/>
      <c r="F26" s="40"/>
      <c r="G26" s="49">
        <f t="shared" si="0"/>
        <v>0</v>
      </c>
      <c r="H26" s="58"/>
      <c r="I26" s="66">
        <f t="shared" si="1"/>
        <v>0</v>
      </c>
      <c r="J26" s="74"/>
    </row>
    <row r="27" spans="1:10" ht="21" customHeight="1">
      <c r="A27" s="12" t="s">
        <v>25</v>
      </c>
      <c r="B27" s="23"/>
      <c r="C27" s="31"/>
      <c r="D27" s="37"/>
      <c r="E27" s="41"/>
      <c r="F27" s="41"/>
      <c r="G27" s="50">
        <f t="shared" si="0"/>
        <v>0</v>
      </c>
      <c r="H27" s="59"/>
      <c r="I27" s="67">
        <f t="shared" si="1"/>
        <v>0</v>
      </c>
      <c r="J27" s="75"/>
    </row>
    <row r="28" spans="1:10" ht="21" customHeight="1">
      <c r="A28" s="10"/>
      <c r="B28" s="21"/>
      <c r="C28" s="29"/>
      <c r="D28" s="35"/>
      <c r="E28" s="39"/>
      <c r="F28" s="39"/>
      <c r="G28" s="48">
        <f t="shared" si="0"/>
        <v>0</v>
      </c>
      <c r="H28" s="57"/>
      <c r="I28" s="65">
        <f t="shared" si="1"/>
        <v>0</v>
      </c>
      <c r="J28" s="73"/>
    </row>
    <row r="29" spans="1:10" ht="21" customHeight="1">
      <c r="A29" s="10"/>
      <c r="B29" s="21"/>
      <c r="C29" s="29"/>
      <c r="D29" s="35"/>
      <c r="E29" s="39"/>
      <c r="F29" s="39"/>
      <c r="G29" s="48">
        <f t="shared" si="0"/>
        <v>0</v>
      </c>
      <c r="H29" s="57"/>
      <c r="I29" s="65">
        <f t="shared" si="1"/>
        <v>0</v>
      </c>
      <c r="J29" s="73"/>
    </row>
    <row r="30" spans="1:10" ht="21" customHeight="1">
      <c r="A30" s="10"/>
      <c r="B30" s="21"/>
      <c r="C30" s="29"/>
      <c r="D30" s="35"/>
      <c r="E30" s="39"/>
      <c r="F30" s="39"/>
      <c r="G30" s="48">
        <f t="shared" si="0"/>
        <v>0</v>
      </c>
      <c r="H30" s="57"/>
      <c r="I30" s="65">
        <f t="shared" si="1"/>
        <v>0</v>
      </c>
      <c r="J30" s="73"/>
    </row>
    <row r="31" spans="1:10" ht="21" customHeight="1">
      <c r="A31" s="10"/>
      <c r="B31" s="21"/>
      <c r="C31" s="29"/>
      <c r="D31" s="35"/>
      <c r="E31" s="39"/>
      <c r="F31" s="39"/>
      <c r="G31" s="48">
        <f t="shared" si="0"/>
        <v>0</v>
      </c>
      <c r="H31" s="57"/>
      <c r="I31" s="65">
        <f t="shared" si="1"/>
        <v>0</v>
      </c>
      <c r="J31" s="73"/>
    </row>
    <row r="32" spans="1:10" ht="21" customHeight="1">
      <c r="A32" s="10"/>
      <c r="B32" s="21"/>
      <c r="C32" s="29"/>
      <c r="D32" s="35"/>
      <c r="E32" s="39"/>
      <c r="F32" s="39"/>
      <c r="G32" s="48">
        <f t="shared" si="0"/>
        <v>0</v>
      </c>
      <c r="H32" s="57"/>
      <c r="I32" s="65">
        <f t="shared" si="1"/>
        <v>0</v>
      </c>
      <c r="J32" s="73"/>
    </row>
    <row r="33" spans="1:10" ht="21" customHeight="1">
      <c r="A33" s="10"/>
      <c r="B33" s="21"/>
      <c r="C33" s="29"/>
      <c r="D33" s="35"/>
      <c r="E33" s="39"/>
      <c r="F33" s="39"/>
      <c r="G33" s="48">
        <f t="shared" si="0"/>
        <v>0</v>
      </c>
      <c r="H33" s="57"/>
      <c r="I33" s="65">
        <f t="shared" si="1"/>
        <v>0</v>
      </c>
      <c r="J33" s="73"/>
    </row>
    <row r="34" spans="1:10" ht="21" customHeight="1">
      <c r="A34" s="10"/>
      <c r="B34" s="21"/>
      <c r="C34" s="29"/>
      <c r="D34" s="35"/>
      <c r="E34" s="39"/>
      <c r="F34" s="39"/>
      <c r="G34" s="48"/>
      <c r="H34" s="57"/>
      <c r="I34" s="65"/>
      <c r="J34" s="73"/>
    </row>
    <row r="35" spans="1:10" ht="21" customHeight="1">
      <c r="A35" s="10"/>
      <c r="B35" s="21"/>
      <c r="C35" s="29"/>
      <c r="D35" s="35"/>
      <c r="E35" s="39"/>
      <c r="F35" s="39"/>
      <c r="G35" s="48"/>
      <c r="H35" s="57"/>
      <c r="I35" s="65"/>
      <c r="J35" s="73"/>
    </row>
    <row r="36" spans="1:10" ht="21" customHeight="1">
      <c r="A36" s="10"/>
      <c r="B36" s="21"/>
      <c r="C36" s="29"/>
      <c r="D36" s="35"/>
      <c r="E36" s="39"/>
      <c r="F36" s="39"/>
      <c r="G36" s="48"/>
      <c r="H36" s="57"/>
      <c r="I36" s="65"/>
      <c r="J36" s="73"/>
    </row>
    <row r="37" spans="1:10" ht="21" customHeight="1">
      <c r="A37" s="10"/>
      <c r="B37" s="21"/>
      <c r="C37" s="29"/>
      <c r="D37" s="35"/>
      <c r="E37" s="39"/>
      <c r="F37" s="39"/>
      <c r="G37" s="48"/>
      <c r="H37" s="57"/>
      <c r="I37" s="65"/>
      <c r="J37" s="73"/>
    </row>
    <row r="38" spans="1:10" ht="21" customHeight="1">
      <c r="A38" s="10"/>
      <c r="B38" s="21"/>
      <c r="C38" s="29"/>
      <c r="D38" s="35"/>
      <c r="E38" s="39"/>
      <c r="F38" s="39"/>
      <c r="G38" s="48"/>
      <c r="H38" s="57"/>
      <c r="I38" s="65"/>
      <c r="J38" s="73"/>
    </row>
    <row r="39" spans="1:10" ht="21" customHeight="1">
      <c r="A39" s="13"/>
      <c r="B39" s="21"/>
      <c r="C39" s="29"/>
      <c r="D39" s="35"/>
      <c r="E39" s="39"/>
      <c r="F39" s="39"/>
      <c r="G39" s="48">
        <f>ROUND(D39*E39*F39/10000,4)</f>
        <v>0</v>
      </c>
      <c r="H39" s="57"/>
      <c r="I39" s="65">
        <f>G39*H39</f>
        <v>0</v>
      </c>
      <c r="J39" s="76"/>
    </row>
    <row r="40" spans="1:10" ht="16.5" customHeight="1">
      <c r="A40" s="14" t="s">
        <v>16</v>
      </c>
      <c r="B40" s="24"/>
      <c r="C40" s="24"/>
      <c r="D40" s="24"/>
      <c r="E40" s="24"/>
      <c r="F40" s="24"/>
      <c r="G40" s="51"/>
      <c r="H40" s="60" t="s">
        <v>5</v>
      </c>
      <c r="I40" s="68" t="s">
        <v>27</v>
      </c>
      <c r="J40" s="77" t="s">
        <v>30</v>
      </c>
    </row>
    <row r="41" spans="1:10" ht="21" customHeight="1">
      <c r="A41" s="15"/>
      <c r="B41" s="25"/>
      <c r="C41" s="25"/>
      <c r="D41" s="25"/>
      <c r="E41" s="25"/>
      <c r="F41" s="25"/>
      <c r="G41" s="25"/>
      <c r="H41" s="61">
        <f>SUM(H5:H39)</f>
        <v>0</v>
      </c>
      <c r="I41" s="69">
        <f>SUM(I5:I39)</f>
        <v>0</v>
      </c>
      <c r="J41" s="78">
        <f>SUM(J5:J39)</f>
        <v>0</v>
      </c>
    </row>
    <row r="42" spans="1:10" s="4" customFormat="1" ht="6" customHeight="1">
      <c r="A42" s="16"/>
      <c r="B42" s="16"/>
      <c r="C42" s="16"/>
      <c r="D42" s="16"/>
      <c r="E42" s="16"/>
      <c r="F42" s="16"/>
      <c r="G42" s="16"/>
      <c r="H42" s="16"/>
      <c r="I42" s="16"/>
    </row>
    <row r="43" spans="1:10" ht="19.5" customHeight="1">
      <c r="A43" s="17" t="s">
        <v>19</v>
      </c>
      <c r="B43" s="17"/>
      <c r="C43" s="32" t="s">
        <v>28</v>
      </c>
      <c r="D43" s="32"/>
      <c r="E43" s="42"/>
      <c r="F43" s="43" t="s">
        <v>20</v>
      </c>
      <c r="G43" s="43"/>
      <c r="H43" s="62">
        <f>E43*0.2</f>
        <v>0</v>
      </c>
      <c r="I43" s="1" t="s">
        <v>18</v>
      </c>
    </row>
    <row r="44" spans="1:10" ht="19.5" customHeight="1">
      <c r="A44" s="1" t="s">
        <v>21</v>
      </c>
      <c r="D44" s="1" t="s">
        <v>2</v>
      </c>
      <c r="F44" s="44" t="e">
        <f>I41/H43*100</f>
        <v>#DIV/0!</v>
      </c>
      <c r="G44" s="1" t="s">
        <v>0</v>
      </c>
    </row>
    <row r="45" spans="1:10" ht="19.5" customHeight="1">
      <c r="A45" s="1" t="s">
        <v>13</v>
      </c>
      <c r="C45" s="1" t="s">
        <v>23</v>
      </c>
      <c r="G45" s="52" t="e">
        <f>IF(F44&gt;=50,IF(ROUNDDOWN(I41,0)*15000&gt;=150000,IF(ROUNDDOWN(I41,0)*15000&lt;300000,ROUNDDOWN(I41,0)*15000,3000000),"-"),"-")</f>
        <v>#DIV/0!</v>
      </c>
      <c r="H45" s="1" t="s">
        <v>22</v>
      </c>
    </row>
    <row r="46" spans="1:10" ht="19.5" customHeight="1">
      <c r="A46" s="1" t="s">
        <v>32</v>
      </c>
      <c r="G46" s="52" t="str">
        <f>IF(I41&lt;10,"-",IF(ROUNDDOWN(J41,0)*5000&gt;100000,100000,ROUNDDOWN(J41,0)*5000))</f>
        <v>-</v>
      </c>
      <c r="H46" s="1" t="s">
        <v>31</v>
      </c>
    </row>
  </sheetData>
  <mergeCells count="12">
    <mergeCell ref="A1:I1"/>
    <mergeCell ref="A2:I2"/>
    <mergeCell ref="E3:F3"/>
    <mergeCell ref="H3:I3"/>
    <mergeCell ref="E4:F4"/>
    <mergeCell ref="C43:D43"/>
    <mergeCell ref="F43:G43"/>
    <mergeCell ref="B3:B4"/>
    <mergeCell ref="C3:C4"/>
    <mergeCell ref="A40:G41"/>
    <mergeCell ref="A5:A26"/>
    <mergeCell ref="A27:A39"/>
  </mergeCells>
  <phoneticPr fontId="1"/>
  <dataValidations count="6">
    <dataValidation type="list" imeMode="on" allowBlank="1" showDropDown="0" showInputMessage="1" showErrorMessage="0" sqref="C5:C39">
      <formula1>"スギ,ヒノキ,その他"</formula1>
    </dataValidation>
    <dataValidation type="list" imeMode="on" allowBlank="1" showDropDown="0" showInputMessage="1" showErrorMessage="0" sqref="B5:B26">
      <formula1>"土台,柱・間柱,筋交,桁・梁,棟木母屋,小屋束,垂木,根太,その他"</formula1>
    </dataValidation>
    <dataValidation imeMode="off" allowBlank="1" showDropDown="0" showInputMessage="1" showErrorMessage="0" sqref="H5:H39 D5:F39"/>
    <dataValidation type="list" imeMode="on" allowBlank="1" showDropDown="0" showInputMessage="1" showErrorMessage="0" sqref="B27:B39">
      <formula1>"敷居,鴨居,巾木,その他"</formula1>
    </dataValidation>
    <dataValidation allowBlank="1" showDropDown="0" showInputMessage="1" showErrorMessage="1" prompt="数値を入力してください" sqref="E43"/>
    <dataValidation allowBlank="1" showDropDown="0" showInputMessage="1" showErrorMessage="1" prompt="記入不要" sqref="G45 H43 F44"/>
  </dataValidations>
  <pageMargins left="0.94488188976377963" right="0.94488188976377963" top="0.39370078740157483" bottom="0.39370078740157483" header="0.39370078740157483" footer="0.39370078740157483"/>
  <pageSetup paperSize="9" scale="83" fitToWidth="1" fitToHeight="1" orientation="portrait" usePrinterDefaults="1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要領様式第３号（木びろい表）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谷　知英</cp:lastModifiedBy>
  <dcterms:created xsi:type="dcterms:W3CDTF">2022-05-16T01:46:45Z</dcterms:created>
  <dcterms:modified xsi:type="dcterms:W3CDTF">2026-04-14T10:40:38Z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2026-04-14T10:40:38Z</vt:filetime>
  </property>
</Properties>
</file>